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xr:revisionPtr revIDLastSave="0" documentId="11_A09BA4ED99D50DDDA1FF15EB52F1C75C1A88BEA4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Binary to hexadecimal" sheetId="1" r:id="rId1"/>
    <sheet name="Hexadecimal to binary" sheetId="2" r:id="rId2"/>
    <sheet name="Denary to hexadecimal" sheetId="3" r:id="rId3"/>
    <sheet name="Hexadecimal to denary" sheetId="4" r:id="rId4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4" l="1"/>
  <c r="C90" i="4"/>
  <c r="B89" i="4"/>
  <c r="M86" i="4"/>
  <c r="C82" i="4"/>
  <c r="C81" i="4"/>
  <c r="B80" i="4"/>
  <c r="M77" i="4"/>
  <c r="C73" i="4"/>
  <c r="C72" i="4"/>
  <c r="B71" i="4"/>
  <c r="M68" i="4"/>
  <c r="C64" i="4"/>
  <c r="C63" i="4"/>
  <c r="B62" i="4"/>
  <c r="M59" i="4"/>
  <c r="C55" i="4"/>
  <c r="C54" i="4"/>
  <c r="B53" i="4"/>
  <c r="M50" i="4"/>
  <c r="C46" i="4"/>
  <c r="C45" i="4"/>
  <c r="B44" i="4"/>
  <c r="M41" i="4"/>
  <c r="C37" i="4"/>
  <c r="C36" i="4"/>
  <c r="B35" i="4"/>
  <c r="M32" i="4"/>
  <c r="C28" i="4"/>
  <c r="C27" i="4"/>
  <c r="B26" i="4"/>
  <c r="M23" i="4"/>
  <c r="C19" i="4"/>
  <c r="C18" i="4"/>
  <c r="B17" i="4"/>
  <c r="M14" i="4"/>
  <c r="C10" i="4"/>
  <c r="C9" i="4"/>
  <c r="B8" i="4"/>
  <c r="M5" i="4"/>
  <c r="C111" i="3"/>
  <c r="C110" i="3"/>
  <c r="C109" i="3"/>
  <c r="C108" i="3"/>
  <c r="G107" i="3"/>
  <c r="B107" i="3"/>
  <c r="M104" i="3"/>
  <c r="C100" i="3"/>
  <c r="C99" i="3"/>
  <c r="C98" i="3"/>
  <c r="C97" i="3"/>
  <c r="G96" i="3"/>
  <c r="B96" i="3"/>
  <c r="M93" i="3"/>
  <c r="C89" i="3"/>
  <c r="C88" i="3"/>
  <c r="C87" i="3"/>
  <c r="C86" i="3"/>
  <c r="G85" i="3"/>
  <c r="B85" i="3"/>
  <c r="M82" i="3"/>
  <c r="C78" i="3"/>
  <c r="C77" i="3"/>
  <c r="C76" i="3"/>
  <c r="C75" i="3"/>
  <c r="G74" i="3"/>
  <c r="B74" i="3"/>
  <c r="M71" i="3"/>
  <c r="C67" i="3"/>
  <c r="C66" i="3"/>
  <c r="C65" i="3"/>
  <c r="C64" i="3"/>
  <c r="G63" i="3"/>
  <c r="B63" i="3"/>
  <c r="M60" i="3"/>
  <c r="C56" i="3"/>
  <c r="C55" i="3"/>
  <c r="C54" i="3"/>
  <c r="C53" i="3"/>
  <c r="G52" i="3"/>
  <c r="B52" i="3"/>
  <c r="M49" i="3"/>
  <c r="C45" i="3"/>
  <c r="C44" i="3"/>
  <c r="C43" i="3"/>
  <c r="C42" i="3"/>
  <c r="G41" i="3"/>
  <c r="B41" i="3"/>
  <c r="M38" i="3"/>
  <c r="C34" i="3"/>
  <c r="C33" i="3"/>
  <c r="C32" i="3"/>
  <c r="C31" i="3"/>
  <c r="G30" i="3"/>
  <c r="B30" i="3"/>
  <c r="M27" i="3"/>
  <c r="C23" i="3"/>
  <c r="C22" i="3"/>
  <c r="C21" i="3"/>
  <c r="C20" i="3"/>
  <c r="G19" i="3"/>
  <c r="B19" i="3"/>
  <c r="M16" i="3"/>
  <c r="C12" i="3"/>
  <c r="C11" i="3"/>
  <c r="C10" i="3"/>
  <c r="C9" i="3"/>
  <c r="G8" i="3"/>
  <c r="B8" i="3"/>
  <c r="M5" i="3"/>
  <c r="C81" i="2"/>
  <c r="C80" i="2"/>
  <c r="B79" i="2"/>
  <c r="C73" i="2"/>
  <c r="C72" i="2"/>
  <c r="B71" i="2"/>
  <c r="C65" i="2"/>
  <c r="C64" i="2"/>
  <c r="B63" i="2"/>
  <c r="C57" i="2"/>
  <c r="C56" i="2"/>
  <c r="B55" i="2"/>
  <c r="C49" i="2"/>
  <c r="C48" i="2"/>
  <c r="B47" i="2"/>
  <c r="C41" i="2"/>
  <c r="C40" i="2"/>
  <c r="B39" i="2"/>
  <c r="C33" i="2"/>
  <c r="C32" i="2"/>
  <c r="B31" i="2"/>
  <c r="C25" i="2"/>
  <c r="C24" i="2"/>
  <c r="B23" i="2"/>
  <c r="C17" i="2"/>
  <c r="C16" i="2"/>
  <c r="B15" i="2"/>
  <c r="C9" i="2"/>
  <c r="C8" i="2"/>
  <c r="B7" i="2"/>
  <c r="C111" i="1"/>
  <c r="C110" i="1"/>
  <c r="C109" i="1"/>
  <c r="C108" i="1"/>
  <c r="G106" i="1"/>
  <c r="B106" i="1"/>
  <c r="C100" i="1"/>
  <c r="C99" i="1"/>
  <c r="C98" i="1"/>
  <c r="C97" i="1"/>
  <c r="G95" i="1"/>
  <c r="B95" i="1"/>
  <c r="C89" i="1"/>
  <c r="C88" i="1"/>
  <c r="C87" i="1"/>
  <c r="C86" i="1"/>
  <c r="G84" i="1"/>
  <c r="B84" i="1"/>
  <c r="C78" i="1"/>
  <c r="C77" i="1"/>
  <c r="C76" i="1"/>
  <c r="C75" i="1"/>
  <c r="G73" i="1"/>
  <c r="B73" i="1"/>
  <c r="C67" i="1"/>
  <c r="C66" i="1"/>
  <c r="C65" i="1"/>
  <c r="C64" i="1"/>
  <c r="G62" i="1"/>
  <c r="B62" i="1"/>
  <c r="C56" i="1"/>
  <c r="C55" i="1"/>
  <c r="C54" i="1"/>
  <c r="C53" i="1"/>
  <c r="G51" i="1"/>
  <c r="B51" i="1"/>
  <c r="C45" i="1"/>
  <c r="C44" i="1"/>
  <c r="C43" i="1"/>
  <c r="C42" i="1"/>
  <c r="G40" i="1"/>
  <c r="B40" i="1"/>
  <c r="C34" i="1"/>
  <c r="C33" i="1"/>
  <c r="C32" i="1"/>
  <c r="C31" i="1"/>
  <c r="G29" i="1"/>
  <c r="B29" i="1"/>
  <c r="C23" i="1"/>
  <c r="C22" i="1"/>
  <c r="C21" i="1"/>
  <c r="C20" i="1"/>
  <c r="G18" i="1"/>
  <c r="B18" i="1"/>
  <c r="C12" i="1"/>
  <c r="C11" i="1"/>
  <c r="C10" i="1"/>
  <c r="C9" i="1"/>
  <c r="G7" i="1"/>
  <c r="B7" i="1"/>
</calcChain>
</file>

<file path=xl/sharedStrings.xml><?xml version="1.0" encoding="utf-8"?>
<sst xmlns="http://schemas.openxmlformats.org/spreadsheetml/2006/main" count="474" uniqueCount="44">
  <si>
    <t>Binary Conversions</t>
  </si>
  <si>
    <t>Name:</t>
  </si>
  <si>
    <t>Question 1:</t>
  </si>
  <si>
    <t>Binary</t>
  </si>
  <si>
    <t>Hex</t>
  </si>
  <si>
    <t>0</t>
  </si>
  <si>
    <t>3</t>
  </si>
  <si>
    <t>Correct?</t>
  </si>
  <si>
    <t>=</t>
  </si>
  <si>
    <t>Nibble1</t>
  </si>
  <si>
    <t>Nibble2</t>
  </si>
  <si>
    <t>Answer</t>
  </si>
  <si>
    <t>Answer entered</t>
  </si>
  <si>
    <t>Question 2:</t>
  </si>
  <si>
    <t>-</t>
  </si>
  <si>
    <t>Question 3:</t>
  </si>
  <si>
    <t>Question 4:</t>
  </si>
  <si>
    <t>Question 5:</t>
  </si>
  <si>
    <t>Question 6:</t>
  </si>
  <si>
    <t>Question 7:</t>
  </si>
  <si>
    <t>Question 8:</t>
  </si>
  <si>
    <t>Question 9:</t>
  </si>
  <si>
    <t>Question 10:</t>
  </si>
  <si>
    <t>34</t>
  </si>
  <si>
    <t>Correct answer</t>
  </si>
  <si>
    <t>67</t>
  </si>
  <si>
    <t>3B</t>
  </si>
  <si>
    <t>6A</t>
  </si>
  <si>
    <t>23</t>
  </si>
  <si>
    <t>BB</t>
  </si>
  <si>
    <t>EA</t>
  </si>
  <si>
    <t>C2</t>
  </si>
  <si>
    <t>EE</t>
  </si>
  <si>
    <t>89</t>
  </si>
  <si>
    <t>Denary Conversions</t>
  </si>
  <si>
    <t>Denary</t>
  </si>
  <si>
    <t>C</t>
  </si>
  <si>
    <t>Padded answer</t>
  </si>
  <si>
    <t>AB</t>
  </si>
  <si>
    <t>A4</t>
  </si>
  <si>
    <t>7F</t>
  </si>
  <si>
    <t>DD</t>
  </si>
  <si>
    <t>9E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</si>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</sst>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u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8"/>
      <color theme="1"/>
      <name val="Calibri"/>
    </font>
    <font>
      <b/>
      <sz val="14"/>
      <color rgb="FF44546A"/>
      <name val="Calibri"/>
    </font>
    <font>
      <b/>
      <sz val="11"/>
      <color rgb="FF44546A"/>
      <name val="Calibri"/>
    </font>
    <font>
      <sz val="11"/>
      <color rgb="FF385623"/>
      <name val="Calibri"/>
    </font>
    <font>
      <sz val="11"/>
      <color theme="5"/>
      <name val="Calibri"/>
    </font>
    <font>
      <sz val="11"/>
      <color rgb="FF1F3864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6" fillId="0" borderId="10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2" fillId="0" borderId="1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49" fontId="6" fillId="0" borderId="0" xfId="0" applyNumberFormat="1" applyFont="1"/>
    <xf numFmtId="0" fontId="3" fillId="0" borderId="1" xfId="0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6" fillId="0" borderId="6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3" xfId="0" quotePrefix="1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0" xfId="0" applyAlignment="1"/>
  </cellXfs>
  <cellStyles count="1">
    <cellStyle name="Normal" xfId="0" builtinId="0"/>
  </cellStyles>
  <dxfs count="180"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A7A7"/>
          <bgColor rgb="FFFFA7A7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showGridLines="0" tabSelected="1" workbookViewId="0"/>
  </sheetViews>
  <sheetFormatPr defaultColWidth="14.42578125" defaultRowHeight="15" customHeight="1"/>
  <cols>
    <col min="1" max="1" width="18.85546875" customWidth="1"/>
    <col min="2" max="2" width="4.5703125" customWidth="1"/>
    <col min="3" max="3" width="9" customWidth="1"/>
    <col min="4" max="11" width="4.5703125" customWidth="1"/>
    <col min="12" max="12" width="8.7109375" customWidth="1"/>
  </cols>
  <sheetData>
    <row r="1" spans="1:12">
      <c r="A1" s="1" t="s">
        <v>0</v>
      </c>
      <c r="B1" s="2"/>
      <c r="C1" s="3" t="s">
        <v>1</v>
      </c>
      <c r="D1" s="27"/>
      <c r="E1" s="35"/>
      <c r="F1" s="35"/>
      <c r="G1" s="35"/>
      <c r="H1" s="35"/>
      <c r="I1" s="35"/>
      <c r="J1" s="35"/>
      <c r="K1" s="36"/>
      <c r="L1" s="2"/>
    </row>
    <row r="2" spans="1:12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4" t="s">
        <v>2</v>
      </c>
      <c r="B3" s="2"/>
      <c r="C3" s="2" t="s">
        <v>3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1</v>
      </c>
      <c r="L3" s="2"/>
    </row>
    <row r="4" spans="1:12">
      <c r="B4" s="2"/>
      <c r="C4" s="2"/>
      <c r="D4" s="6"/>
      <c r="E4" s="6"/>
      <c r="F4" s="6"/>
      <c r="G4" s="6"/>
      <c r="H4" s="6"/>
      <c r="I4" s="6"/>
      <c r="J4" s="6"/>
      <c r="K4" s="6"/>
      <c r="L4" s="2"/>
    </row>
    <row r="5" spans="1:12">
      <c r="B5" s="7"/>
      <c r="C5" s="8" t="s">
        <v>4</v>
      </c>
      <c r="D5" s="28" t="s">
        <v>5</v>
      </c>
      <c r="E5" s="37"/>
      <c r="F5" s="37"/>
      <c r="G5" s="38"/>
      <c r="H5" s="28" t="s">
        <v>6</v>
      </c>
      <c r="I5" s="37"/>
      <c r="J5" s="37"/>
      <c r="K5" s="38"/>
      <c r="L5" s="2"/>
    </row>
    <row r="6" spans="1:12">
      <c r="B6" s="7"/>
      <c r="C6" s="8"/>
      <c r="D6" s="9"/>
      <c r="E6" s="9"/>
      <c r="F6" s="9"/>
      <c r="G6" s="10"/>
      <c r="H6" s="9"/>
      <c r="I6" s="9"/>
      <c r="J6" s="9"/>
      <c r="K6" s="9"/>
      <c r="L6" s="2"/>
    </row>
    <row r="7" spans="1:12">
      <c r="A7" s="11" t="s">
        <v>7</v>
      </c>
      <c r="B7" s="2" t="str">
        <f>IF(C11=C12,"Y",IF(C12="--","","N"))</f>
        <v>Y</v>
      </c>
      <c r="C7" s="12"/>
      <c r="D7" s="12"/>
      <c r="E7" s="12"/>
      <c r="F7" s="13" t="s">
        <v>8</v>
      </c>
      <c r="G7" s="29" t="str">
        <f>D5&amp;H5</f>
        <v>03</v>
      </c>
      <c r="H7" s="39"/>
      <c r="I7" s="12"/>
      <c r="J7" s="12"/>
      <c r="K7" s="12"/>
      <c r="L7" s="2"/>
    </row>
    <row r="8" spans="1:1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idden="1">
      <c r="A9" s="14" t="s">
        <v>9</v>
      </c>
      <c r="B9" s="15"/>
      <c r="C9" s="15" t="str">
        <f>BIN2HEX(D3&amp;E3&amp;F3&amp;G3)</f>
        <v>0</v>
      </c>
      <c r="D9" s="2"/>
      <c r="E9" s="2"/>
      <c r="F9" s="2"/>
      <c r="G9" s="2"/>
      <c r="H9" s="2"/>
      <c r="I9" s="2"/>
      <c r="J9" s="2"/>
      <c r="K9" s="2"/>
      <c r="L9" s="2"/>
    </row>
    <row r="10" spans="1:12" hidden="1">
      <c r="A10" s="14" t="s">
        <v>10</v>
      </c>
      <c r="B10" s="15"/>
      <c r="C10" s="15" t="str">
        <f>BIN2HEX(H3&amp;I3&amp;J3&amp;K3)</f>
        <v>3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hidden="1">
      <c r="A11" s="14" t="s">
        <v>11</v>
      </c>
      <c r="B11" s="15"/>
      <c r="C11" s="15" t="str">
        <f>C9&amp;C10</f>
        <v>03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hidden="1">
      <c r="A12" s="14" t="s">
        <v>12</v>
      </c>
      <c r="B12" s="15"/>
      <c r="C12" s="16" t="str">
        <f>D5&amp;H5</f>
        <v>03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4" t="s">
        <v>13</v>
      </c>
      <c r="B14" s="2"/>
      <c r="C14" s="2" t="s">
        <v>3</v>
      </c>
      <c r="D14" s="5">
        <v>0</v>
      </c>
      <c r="E14" s="5">
        <v>0</v>
      </c>
      <c r="F14" s="5">
        <v>1</v>
      </c>
      <c r="G14" s="5">
        <v>1</v>
      </c>
      <c r="H14" s="5">
        <v>1</v>
      </c>
      <c r="I14" s="5">
        <v>0</v>
      </c>
      <c r="J14" s="5">
        <v>1</v>
      </c>
      <c r="K14" s="5">
        <v>1</v>
      </c>
      <c r="L14" s="2"/>
    </row>
    <row r="15" spans="1:12">
      <c r="B15" s="2"/>
      <c r="C15" s="2"/>
      <c r="D15" s="6"/>
      <c r="E15" s="6"/>
      <c r="F15" s="6"/>
      <c r="G15" s="6"/>
      <c r="H15" s="6"/>
      <c r="I15" s="6"/>
      <c r="J15" s="6"/>
      <c r="K15" s="6"/>
      <c r="L15" s="2"/>
    </row>
    <row r="16" spans="1:12">
      <c r="B16" s="7"/>
      <c r="C16" s="8" t="s">
        <v>4</v>
      </c>
      <c r="D16" s="30" t="s">
        <v>14</v>
      </c>
      <c r="E16" s="37"/>
      <c r="F16" s="37"/>
      <c r="G16" s="38"/>
      <c r="H16" s="30" t="s">
        <v>14</v>
      </c>
      <c r="I16" s="37"/>
      <c r="J16" s="37"/>
      <c r="K16" s="38"/>
      <c r="L16" s="2"/>
    </row>
    <row r="17" spans="1:12">
      <c r="B17" s="7"/>
      <c r="C17" s="8"/>
      <c r="D17" s="9"/>
      <c r="E17" s="9"/>
      <c r="F17" s="9"/>
      <c r="G17" s="10"/>
      <c r="H17" s="9"/>
      <c r="I17" s="9"/>
      <c r="J17" s="9"/>
      <c r="K17" s="9"/>
      <c r="L17" s="2"/>
    </row>
    <row r="18" spans="1:12">
      <c r="A18" s="11" t="s">
        <v>7</v>
      </c>
      <c r="B18" s="2" t="str">
        <f>IF(C22=C23,"Y",IF(C23="--","","N"))</f>
        <v/>
      </c>
      <c r="C18" s="12"/>
      <c r="D18" s="12"/>
      <c r="E18" s="12"/>
      <c r="F18" s="13" t="s">
        <v>8</v>
      </c>
      <c r="G18" s="29" t="str">
        <f>D16&amp;H16</f>
        <v>--</v>
      </c>
      <c r="H18" s="39"/>
      <c r="I18" s="12"/>
      <c r="J18" s="12"/>
      <c r="K18" s="12"/>
      <c r="L18" s="2"/>
    </row>
    <row r="19" spans="1:1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idden="1">
      <c r="A20" s="14" t="s">
        <v>9</v>
      </c>
      <c r="B20" s="15"/>
      <c r="C20" s="15" t="str">
        <f>BIN2HEX(D14&amp;E14&amp;F14&amp;G14)</f>
        <v>3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ht="15.75" hidden="1" customHeight="1">
      <c r="A21" s="14" t="s">
        <v>10</v>
      </c>
      <c r="B21" s="15"/>
      <c r="C21" s="15" t="str">
        <f>BIN2HEX(H14&amp;I14&amp;J14&amp;K14)</f>
        <v>B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ht="15.75" hidden="1" customHeight="1">
      <c r="A22" s="14" t="s">
        <v>11</v>
      </c>
      <c r="B22" s="15"/>
      <c r="C22" s="15" t="str">
        <f>C20&amp;C21</f>
        <v>3B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ht="15.75" hidden="1" customHeight="1">
      <c r="A23" s="14" t="s">
        <v>12</v>
      </c>
      <c r="B23" s="15"/>
      <c r="C23" s="16" t="str">
        <f>D16&amp;H16</f>
        <v>--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ht="15.7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customHeight="1">
      <c r="A25" s="4" t="s">
        <v>15</v>
      </c>
      <c r="B25" s="2"/>
      <c r="C25" s="2" t="s">
        <v>3</v>
      </c>
      <c r="D25" s="5">
        <v>0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2"/>
    </row>
    <row r="26" spans="1:12" ht="15.75" customHeight="1">
      <c r="B26" s="2"/>
      <c r="C26" s="2"/>
      <c r="D26" s="6"/>
      <c r="E26" s="6"/>
      <c r="F26" s="6"/>
      <c r="G26" s="6"/>
      <c r="H26" s="6"/>
      <c r="I26" s="6"/>
      <c r="J26" s="6"/>
      <c r="K26" s="6"/>
      <c r="L26" s="2"/>
    </row>
    <row r="27" spans="1:12" ht="15.75" customHeight="1">
      <c r="B27" s="7"/>
      <c r="C27" s="8" t="s">
        <v>4</v>
      </c>
      <c r="D27" s="30" t="s">
        <v>14</v>
      </c>
      <c r="E27" s="37"/>
      <c r="F27" s="37"/>
      <c r="G27" s="38"/>
      <c r="H27" s="30" t="s">
        <v>14</v>
      </c>
      <c r="I27" s="37"/>
      <c r="J27" s="37"/>
      <c r="K27" s="38"/>
      <c r="L27" s="2"/>
    </row>
    <row r="28" spans="1:12" ht="15.75" customHeight="1">
      <c r="B28" s="7"/>
      <c r="C28" s="8"/>
      <c r="D28" s="9"/>
      <c r="E28" s="9"/>
      <c r="F28" s="9"/>
      <c r="G28" s="10"/>
      <c r="H28" s="9"/>
      <c r="I28" s="9"/>
      <c r="J28" s="9"/>
      <c r="K28" s="9"/>
      <c r="L28" s="2"/>
    </row>
    <row r="29" spans="1:12" ht="15.75" customHeight="1">
      <c r="A29" s="11" t="s">
        <v>7</v>
      </c>
      <c r="B29" s="2" t="str">
        <f>IF(C33=C34,"Y",IF(C34="--","","N"))</f>
        <v/>
      </c>
      <c r="C29" s="12"/>
      <c r="D29" s="12"/>
      <c r="E29" s="12"/>
      <c r="F29" s="13" t="s">
        <v>8</v>
      </c>
      <c r="G29" s="29" t="str">
        <f>D27&amp;H27</f>
        <v>--</v>
      </c>
      <c r="H29" s="39"/>
      <c r="I29" s="12"/>
      <c r="J29" s="12"/>
      <c r="K29" s="12"/>
      <c r="L29" s="2"/>
    </row>
    <row r="30" spans="1:12" ht="15.7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hidden="1" customHeight="1">
      <c r="A31" s="14" t="s">
        <v>9</v>
      </c>
      <c r="B31" s="15"/>
      <c r="C31" s="15" t="str">
        <f>BIN2HEX(D25&amp;E25&amp;F25&amp;G25)</f>
        <v>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15.75" hidden="1" customHeight="1">
      <c r="A32" s="14" t="s">
        <v>10</v>
      </c>
      <c r="B32" s="15"/>
      <c r="C32" s="15" t="str">
        <f>BIN2HEX(H25&amp;I25&amp;J25&amp;K25)</f>
        <v>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15.75" hidden="1" customHeight="1">
      <c r="A33" s="14" t="s">
        <v>11</v>
      </c>
      <c r="B33" s="15"/>
      <c r="C33" s="15" t="str">
        <f>C31&amp;C32</f>
        <v>10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15.75" hidden="1" customHeight="1">
      <c r="A34" s="14" t="s">
        <v>12</v>
      </c>
      <c r="B34" s="15"/>
      <c r="C34" s="16" t="str">
        <f>D27&amp;H27</f>
        <v>--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15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>
      <c r="A36" s="4" t="s">
        <v>16</v>
      </c>
      <c r="B36" s="2"/>
      <c r="C36" s="2" t="s">
        <v>3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1</v>
      </c>
      <c r="J36" s="5">
        <v>1</v>
      </c>
      <c r="K36" s="5">
        <v>1</v>
      </c>
      <c r="L36" s="2"/>
    </row>
    <row r="37" spans="1:12" ht="15.75" customHeight="1">
      <c r="B37" s="2"/>
      <c r="C37" s="2"/>
      <c r="D37" s="6"/>
      <c r="E37" s="6"/>
      <c r="F37" s="6"/>
      <c r="G37" s="6"/>
      <c r="H37" s="6"/>
      <c r="I37" s="6"/>
      <c r="J37" s="6"/>
      <c r="K37" s="6"/>
      <c r="L37" s="2"/>
    </row>
    <row r="38" spans="1:12" ht="15.75" customHeight="1">
      <c r="B38" s="7"/>
      <c r="C38" s="8" t="s">
        <v>4</v>
      </c>
      <c r="D38" s="30" t="s">
        <v>14</v>
      </c>
      <c r="E38" s="37"/>
      <c r="F38" s="37"/>
      <c r="G38" s="38"/>
      <c r="H38" s="30" t="s">
        <v>14</v>
      </c>
      <c r="I38" s="37"/>
      <c r="J38" s="37"/>
      <c r="K38" s="38"/>
      <c r="L38" s="2"/>
    </row>
    <row r="39" spans="1:12" ht="15.75" customHeight="1">
      <c r="B39" s="7"/>
      <c r="C39" s="8"/>
      <c r="D39" s="9"/>
      <c r="E39" s="9"/>
      <c r="F39" s="9"/>
      <c r="G39" s="10"/>
      <c r="H39" s="9"/>
      <c r="I39" s="9"/>
      <c r="J39" s="9"/>
      <c r="K39" s="9"/>
      <c r="L39" s="2"/>
    </row>
    <row r="40" spans="1:12" ht="15.75" customHeight="1">
      <c r="A40" s="11" t="s">
        <v>7</v>
      </c>
      <c r="B40" s="2" t="str">
        <f>IF(C44=C45,"Y",IF(C45="--","","N"))</f>
        <v/>
      </c>
      <c r="C40" s="12"/>
      <c r="D40" s="12"/>
      <c r="E40" s="12"/>
      <c r="F40" s="13" t="s">
        <v>8</v>
      </c>
      <c r="G40" s="29" t="str">
        <f>D38&amp;H38</f>
        <v>--</v>
      </c>
      <c r="H40" s="39"/>
      <c r="I40" s="12"/>
      <c r="J40" s="12"/>
      <c r="K40" s="12"/>
      <c r="L40" s="2"/>
    </row>
    <row r="41" spans="1:12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hidden="1" customHeight="1">
      <c r="A42" s="14" t="s">
        <v>9</v>
      </c>
      <c r="B42" s="15"/>
      <c r="C42" s="15" t="str">
        <f>BIN2HEX(D36&amp;E36&amp;F36&amp;G36)</f>
        <v>4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15.75" hidden="1" customHeight="1">
      <c r="A43" s="14" t="s">
        <v>10</v>
      </c>
      <c r="B43" s="15"/>
      <c r="C43" s="15" t="str">
        <f>BIN2HEX(H36&amp;I36&amp;J36&amp;K36)</f>
        <v>7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15.75" hidden="1" customHeight="1">
      <c r="A44" s="14" t="s">
        <v>11</v>
      </c>
      <c r="B44" s="15"/>
      <c r="C44" s="15" t="str">
        <f>C42&amp;C43</f>
        <v>47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15.75" hidden="1" customHeight="1">
      <c r="A45" s="14" t="s">
        <v>12</v>
      </c>
      <c r="B45" s="15"/>
      <c r="C45" s="16" t="str">
        <f>D38&amp;H38</f>
        <v>--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15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>
      <c r="A47" s="4" t="s">
        <v>17</v>
      </c>
      <c r="B47" s="2"/>
      <c r="C47" s="2" t="s">
        <v>3</v>
      </c>
      <c r="D47" s="5">
        <v>0</v>
      </c>
      <c r="E47" s="5">
        <v>1</v>
      </c>
      <c r="F47" s="5">
        <v>1</v>
      </c>
      <c r="G47" s="5">
        <v>1</v>
      </c>
      <c r="H47" s="5">
        <v>0</v>
      </c>
      <c r="I47" s="5">
        <v>1</v>
      </c>
      <c r="J47" s="5">
        <v>1</v>
      </c>
      <c r="K47" s="5">
        <v>1</v>
      </c>
      <c r="L47" s="2"/>
    </row>
    <row r="48" spans="1:12" ht="15.75" customHeight="1">
      <c r="B48" s="2"/>
      <c r="C48" s="2"/>
      <c r="D48" s="6"/>
      <c r="E48" s="6"/>
      <c r="F48" s="6"/>
      <c r="G48" s="6"/>
      <c r="H48" s="6"/>
      <c r="I48" s="6"/>
      <c r="J48" s="6"/>
      <c r="K48" s="6"/>
      <c r="L48" s="2"/>
    </row>
    <row r="49" spans="1:12" ht="15.75" customHeight="1">
      <c r="B49" s="7"/>
      <c r="C49" s="8" t="s">
        <v>4</v>
      </c>
      <c r="D49" s="30" t="s">
        <v>14</v>
      </c>
      <c r="E49" s="37"/>
      <c r="F49" s="37"/>
      <c r="G49" s="38"/>
      <c r="H49" s="30" t="s">
        <v>14</v>
      </c>
      <c r="I49" s="37"/>
      <c r="J49" s="37"/>
      <c r="K49" s="38"/>
      <c r="L49" s="2"/>
    </row>
    <row r="50" spans="1:12" ht="15.75" customHeight="1">
      <c r="B50" s="7"/>
      <c r="C50" s="8"/>
      <c r="D50" s="9"/>
      <c r="E50" s="9"/>
      <c r="F50" s="9"/>
      <c r="G50" s="10"/>
      <c r="H50" s="9"/>
      <c r="I50" s="9"/>
      <c r="J50" s="9"/>
      <c r="K50" s="9"/>
      <c r="L50" s="2"/>
    </row>
    <row r="51" spans="1:12" ht="15.75" customHeight="1">
      <c r="A51" s="11" t="s">
        <v>7</v>
      </c>
      <c r="B51" s="2" t="str">
        <f>IF(C55=C56,"Y",IF(C56="--","","N"))</f>
        <v/>
      </c>
      <c r="C51" s="12"/>
      <c r="D51" s="12"/>
      <c r="E51" s="12"/>
      <c r="F51" s="13" t="s">
        <v>8</v>
      </c>
      <c r="G51" s="29" t="str">
        <f>D49&amp;H49</f>
        <v>--</v>
      </c>
      <c r="H51" s="39"/>
      <c r="I51" s="12"/>
      <c r="J51" s="12"/>
      <c r="K51" s="12"/>
      <c r="L51" s="2"/>
    </row>
    <row r="52" spans="1:12" ht="15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hidden="1" customHeight="1">
      <c r="A53" s="14" t="s">
        <v>9</v>
      </c>
      <c r="B53" s="15"/>
      <c r="C53" s="15" t="str">
        <f>BIN2HEX(D47&amp;E47&amp;F47&amp;G47)</f>
        <v>7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15.75" hidden="1" customHeight="1">
      <c r="A54" s="14" t="s">
        <v>10</v>
      </c>
      <c r="B54" s="15"/>
      <c r="C54" s="15" t="str">
        <f>BIN2HEX(H47&amp;I47&amp;J47&amp;K47)</f>
        <v>7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15.75" hidden="1" customHeight="1">
      <c r="A55" s="14" t="s">
        <v>11</v>
      </c>
      <c r="B55" s="15"/>
      <c r="C55" s="15" t="str">
        <f>C53&amp;C54</f>
        <v>77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15.75" hidden="1" customHeight="1">
      <c r="A56" s="14" t="s">
        <v>12</v>
      </c>
      <c r="B56" s="15"/>
      <c r="C56" s="16" t="str">
        <f>D49&amp;H49</f>
        <v>--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15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>
      <c r="A58" s="4" t="s">
        <v>18</v>
      </c>
      <c r="B58" s="2"/>
      <c r="C58" s="2" t="s">
        <v>3</v>
      </c>
      <c r="D58" s="5">
        <v>1</v>
      </c>
      <c r="E58" s="5">
        <v>0</v>
      </c>
      <c r="F58" s="5">
        <v>0</v>
      </c>
      <c r="G58" s="5">
        <v>1</v>
      </c>
      <c r="H58" s="5">
        <v>1</v>
      </c>
      <c r="I58" s="5">
        <v>0</v>
      </c>
      <c r="J58" s="5">
        <v>1</v>
      </c>
      <c r="K58" s="5">
        <v>0</v>
      </c>
      <c r="L58" s="2"/>
    </row>
    <row r="59" spans="1:12" ht="15.75" customHeight="1">
      <c r="B59" s="2"/>
      <c r="C59" s="2"/>
      <c r="D59" s="6"/>
      <c r="E59" s="6"/>
      <c r="F59" s="6"/>
      <c r="G59" s="6"/>
      <c r="H59" s="6"/>
      <c r="I59" s="6"/>
      <c r="J59" s="6"/>
      <c r="K59" s="6"/>
      <c r="L59" s="2"/>
    </row>
    <row r="60" spans="1:12" ht="15.75" customHeight="1">
      <c r="B60" s="7"/>
      <c r="C60" s="8" t="s">
        <v>4</v>
      </c>
      <c r="D60" s="30" t="s">
        <v>14</v>
      </c>
      <c r="E60" s="37"/>
      <c r="F60" s="37"/>
      <c r="G60" s="38"/>
      <c r="H60" s="30" t="s">
        <v>14</v>
      </c>
      <c r="I60" s="37"/>
      <c r="J60" s="37"/>
      <c r="K60" s="38"/>
      <c r="L60" s="2"/>
    </row>
    <row r="61" spans="1:12" ht="15.75" customHeight="1">
      <c r="B61" s="7"/>
      <c r="C61" s="8"/>
      <c r="D61" s="9"/>
      <c r="E61" s="9"/>
      <c r="F61" s="9"/>
      <c r="G61" s="10"/>
      <c r="H61" s="9"/>
      <c r="I61" s="9"/>
      <c r="J61" s="9"/>
      <c r="K61" s="9"/>
      <c r="L61" s="2"/>
    </row>
    <row r="62" spans="1:12" ht="15.75" customHeight="1">
      <c r="A62" s="11" t="s">
        <v>7</v>
      </c>
      <c r="B62" s="2" t="str">
        <f>IF(C66=C67,"Y",IF(C67="--","","N"))</f>
        <v/>
      </c>
      <c r="C62" s="12"/>
      <c r="D62" s="12"/>
      <c r="E62" s="12"/>
      <c r="F62" s="13" t="s">
        <v>8</v>
      </c>
      <c r="G62" s="29" t="str">
        <f>D60&amp;H60</f>
        <v>--</v>
      </c>
      <c r="H62" s="39"/>
      <c r="I62" s="12"/>
      <c r="J62" s="12"/>
      <c r="K62" s="12"/>
      <c r="L62" s="2"/>
    </row>
    <row r="63" spans="1:12" ht="15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hidden="1" customHeight="1">
      <c r="A64" s="14" t="s">
        <v>9</v>
      </c>
      <c r="B64" s="15"/>
      <c r="C64" s="15" t="str">
        <f>BIN2HEX(D58&amp;E58&amp;F58&amp;G58)</f>
        <v>9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15.75" hidden="1" customHeight="1">
      <c r="A65" s="14" t="s">
        <v>10</v>
      </c>
      <c r="B65" s="15"/>
      <c r="C65" s="15" t="str">
        <f>BIN2HEX(H58&amp;I58&amp;J58&amp;K58)</f>
        <v>A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15.75" hidden="1" customHeight="1">
      <c r="A66" s="14" t="s">
        <v>11</v>
      </c>
      <c r="B66" s="15"/>
      <c r="C66" s="15" t="str">
        <f>C64&amp;C65</f>
        <v>9A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15.75" hidden="1" customHeight="1">
      <c r="A67" s="14" t="s">
        <v>12</v>
      </c>
      <c r="B67" s="15"/>
      <c r="C67" s="16" t="str">
        <f>D60&amp;H60</f>
        <v>--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customHeight="1">
      <c r="A69" s="4" t="s">
        <v>19</v>
      </c>
      <c r="B69" s="2"/>
      <c r="C69" s="2" t="s">
        <v>3</v>
      </c>
      <c r="D69" s="5">
        <v>1</v>
      </c>
      <c r="E69" s="5">
        <v>1</v>
      </c>
      <c r="F69" s="5">
        <v>0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2"/>
    </row>
    <row r="70" spans="1:12" ht="15.75" customHeight="1">
      <c r="B70" s="2"/>
      <c r="C70" s="2"/>
      <c r="D70" s="6"/>
      <c r="E70" s="6"/>
      <c r="F70" s="6"/>
      <c r="G70" s="6"/>
      <c r="H70" s="6"/>
      <c r="I70" s="6"/>
      <c r="J70" s="6"/>
      <c r="K70" s="6"/>
      <c r="L70" s="2"/>
    </row>
    <row r="71" spans="1:12" ht="15.75" customHeight="1">
      <c r="B71" s="7"/>
      <c r="C71" s="8" t="s">
        <v>4</v>
      </c>
      <c r="D71" s="30" t="s">
        <v>14</v>
      </c>
      <c r="E71" s="37"/>
      <c r="F71" s="37"/>
      <c r="G71" s="38"/>
      <c r="H71" s="30" t="s">
        <v>14</v>
      </c>
      <c r="I71" s="37"/>
      <c r="J71" s="37"/>
      <c r="K71" s="38"/>
      <c r="L71" s="2"/>
    </row>
    <row r="72" spans="1:12" ht="15.75" customHeight="1">
      <c r="B72" s="7"/>
      <c r="C72" s="8"/>
      <c r="D72" s="9"/>
      <c r="E72" s="9"/>
      <c r="F72" s="9"/>
      <c r="G72" s="10"/>
      <c r="H72" s="9"/>
      <c r="I72" s="9"/>
      <c r="J72" s="9"/>
      <c r="K72" s="9"/>
      <c r="L72" s="2"/>
    </row>
    <row r="73" spans="1:12" ht="15.75" customHeight="1">
      <c r="A73" s="11" t="s">
        <v>7</v>
      </c>
      <c r="B73" s="2" t="str">
        <f>IF(C77=C78,"Y",IF(C78="--","","N"))</f>
        <v/>
      </c>
      <c r="C73" s="12"/>
      <c r="D73" s="12"/>
      <c r="E73" s="12"/>
      <c r="F73" s="13" t="s">
        <v>8</v>
      </c>
      <c r="G73" s="29" t="str">
        <f>D71&amp;H71</f>
        <v>--</v>
      </c>
      <c r="H73" s="39"/>
      <c r="I73" s="12"/>
      <c r="J73" s="12"/>
      <c r="K73" s="12"/>
      <c r="L73" s="2"/>
    </row>
    <row r="74" spans="1:12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hidden="1" customHeight="1">
      <c r="A75" s="14" t="s">
        <v>9</v>
      </c>
      <c r="B75" s="15"/>
      <c r="C75" s="15" t="str">
        <f>BIN2HEX(D69&amp;E69&amp;F69&amp;G69)</f>
        <v>D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15.75" hidden="1" customHeight="1">
      <c r="A76" s="14" t="s">
        <v>10</v>
      </c>
      <c r="B76" s="15"/>
      <c r="C76" s="15" t="str">
        <f>BIN2HEX(H69&amp;I69&amp;J69&amp;K69)</f>
        <v>C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15.75" hidden="1" customHeight="1">
      <c r="A77" s="14" t="s">
        <v>11</v>
      </c>
      <c r="B77" s="15"/>
      <c r="C77" s="15" t="str">
        <f>C75&amp;C76</f>
        <v>DC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15.75" hidden="1" customHeight="1">
      <c r="A78" s="14" t="s">
        <v>12</v>
      </c>
      <c r="B78" s="15"/>
      <c r="C78" s="16" t="str">
        <f>D71&amp;H71</f>
        <v>--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15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customHeight="1">
      <c r="A80" s="4" t="s">
        <v>20</v>
      </c>
      <c r="B80" s="2"/>
      <c r="C80" s="2" t="s">
        <v>3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1</v>
      </c>
      <c r="J80" s="5">
        <v>1</v>
      </c>
      <c r="K80" s="5">
        <v>1</v>
      </c>
      <c r="L80" s="2"/>
    </row>
    <row r="81" spans="1:12" ht="15.75" customHeight="1">
      <c r="B81" s="2"/>
      <c r="C81" s="2"/>
      <c r="D81" s="6"/>
      <c r="E81" s="6"/>
      <c r="F81" s="6"/>
      <c r="G81" s="6"/>
      <c r="H81" s="6"/>
      <c r="I81" s="6"/>
      <c r="J81" s="6"/>
      <c r="K81" s="6"/>
      <c r="L81" s="2"/>
    </row>
    <row r="82" spans="1:12" ht="15.75" customHeight="1">
      <c r="B82" s="7"/>
      <c r="C82" s="8" t="s">
        <v>4</v>
      </c>
      <c r="D82" s="30" t="s">
        <v>14</v>
      </c>
      <c r="E82" s="37"/>
      <c r="F82" s="37"/>
      <c r="G82" s="38"/>
      <c r="H82" s="30" t="s">
        <v>14</v>
      </c>
      <c r="I82" s="37"/>
      <c r="J82" s="37"/>
      <c r="K82" s="38"/>
      <c r="L82" s="2"/>
    </row>
    <row r="83" spans="1:12" ht="15.75" customHeight="1">
      <c r="B83" s="7"/>
      <c r="C83" s="8"/>
      <c r="D83" s="9"/>
      <c r="E83" s="9"/>
      <c r="F83" s="9"/>
      <c r="G83" s="10"/>
      <c r="H83" s="9"/>
      <c r="I83" s="9"/>
      <c r="J83" s="9"/>
      <c r="K83" s="9"/>
      <c r="L83" s="2"/>
    </row>
    <row r="84" spans="1:12" ht="15.75" customHeight="1">
      <c r="A84" s="11" t="s">
        <v>7</v>
      </c>
      <c r="B84" s="2" t="str">
        <f>IF(C88=C89,"Y",IF(C89="--","","N"))</f>
        <v/>
      </c>
      <c r="C84" s="12"/>
      <c r="D84" s="12"/>
      <c r="E84" s="12"/>
      <c r="F84" s="13" t="s">
        <v>8</v>
      </c>
      <c r="G84" s="29" t="str">
        <f>D82&amp;H82</f>
        <v>--</v>
      </c>
      <c r="H84" s="39"/>
      <c r="I84" s="12"/>
      <c r="J84" s="12"/>
      <c r="K84" s="12"/>
      <c r="L84" s="2"/>
    </row>
    <row r="85" spans="1:12" ht="15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hidden="1" customHeight="1">
      <c r="A86" s="14" t="s">
        <v>9</v>
      </c>
      <c r="B86" s="15"/>
      <c r="C86" s="15" t="str">
        <f>BIN2HEX(D80&amp;E80&amp;F80&amp;G80)</f>
        <v>2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15.75" hidden="1" customHeight="1">
      <c r="A87" s="14" t="s">
        <v>10</v>
      </c>
      <c r="B87" s="15"/>
      <c r="C87" s="15" t="str">
        <f>BIN2HEX(H80&amp;I80&amp;J80&amp;K80)</f>
        <v>F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15.75" hidden="1" customHeight="1">
      <c r="A88" s="14" t="s">
        <v>11</v>
      </c>
      <c r="B88" s="15"/>
      <c r="C88" s="15" t="str">
        <f>C86&amp;C87</f>
        <v>2F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15.75" hidden="1" customHeight="1">
      <c r="A89" s="14" t="s">
        <v>12</v>
      </c>
      <c r="B89" s="15"/>
      <c r="C89" s="16" t="str">
        <f>D82&amp;H82</f>
        <v>--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>
      <c r="A91" s="4" t="s">
        <v>21</v>
      </c>
      <c r="B91" s="2"/>
      <c r="C91" s="2" t="s">
        <v>3</v>
      </c>
      <c r="D91" s="5">
        <v>1</v>
      </c>
      <c r="E91" s="5">
        <v>1</v>
      </c>
      <c r="F91" s="5">
        <v>1</v>
      </c>
      <c r="G91" s="5">
        <v>0</v>
      </c>
      <c r="H91" s="5">
        <v>0</v>
      </c>
      <c r="I91" s="5">
        <v>0</v>
      </c>
      <c r="J91" s="5">
        <v>1</v>
      </c>
      <c r="K91" s="5">
        <v>0</v>
      </c>
      <c r="L91" s="2"/>
    </row>
    <row r="92" spans="1:12" ht="15.75" customHeight="1">
      <c r="B92" s="2"/>
      <c r="C92" s="2"/>
      <c r="D92" s="6"/>
      <c r="E92" s="6"/>
      <c r="F92" s="6"/>
      <c r="G92" s="6"/>
      <c r="H92" s="6"/>
      <c r="I92" s="6"/>
      <c r="J92" s="6"/>
      <c r="K92" s="6"/>
      <c r="L92" s="2"/>
    </row>
    <row r="93" spans="1:12" ht="15.75" customHeight="1">
      <c r="B93" s="7"/>
      <c r="C93" s="8" t="s">
        <v>4</v>
      </c>
      <c r="D93" s="30" t="s">
        <v>14</v>
      </c>
      <c r="E93" s="37"/>
      <c r="F93" s="37"/>
      <c r="G93" s="38"/>
      <c r="H93" s="30" t="s">
        <v>14</v>
      </c>
      <c r="I93" s="37"/>
      <c r="J93" s="37"/>
      <c r="K93" s="38"/>
      <c r="L93" s="2"/>
    </row>
    <row r="94" spans="1:12" ht="15.75" customHeight="1">
      <c r="B94" s="7"/>
      <c r="C94" s="8"/>
      <c r="D94" s="9"/>
      <c r="E94" s="9"/>
      <c r="F94" s="9"/>
      <c r="G94" s="10"/>
      <c r="H94" s="9"/>
      <c r="I94" s="9"/>
      <c r="J94" s="9"/>
      <c r="K94" s="9"/>
      <c r="L94" s="2"/>
    </row>
    <row r="95" spans="1:12" ht="15.75" customHeight="1">
      <c r="A95" s="11" t="s">
        <v>7</v>
      </c>
      <c r="B95" s="2" t="str">
        <f>IF(C99=C100,"Y",IF(C100="--","","N"))</f>
        <v/>
      </c>
      <c r="C95" s="12"/>
      <c r="D95" s="12"/>
      <c r="E95" s="12"/>
      <c r="F95" s="13" t="s">
        <v>8</v>
      </c>
      <c r="G95" s="29" t="str">
        <f>D93&amp;H93</f>
        <v>--</v>
      </c>
      <c r="H95" s="39"/>
      <c r="I95" s="12"/>
      <c r="J95" s="12"/>
      <c r="K95" s="12"/>
      <c r="L95" s="2"/>
    </row>
    <row r="96" spans="1:12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hidden="1" customHeight="1">
      <c r="A97" s="14" t="s">
        <v>9</v>
      </c>
      <c r="B97" s="15"/>
      <c r="C97" s="15" t="str">
        <f>BIN2HEX(D91&amp;E91&amp;F91&amp;G91)</f>
        <v>E</v>
      </c>
      <c r="D97" s="2"/>
      <c r="E97" s="2"/>
      <c r="F97" s="2"/>
      <c r="G97" s="2"/>
      <c r="H97" s="2"/>
      <c r="I97" s="2"/>
      <c r="J97" s="2"/>
      <c r="K97" s="2"/>
      <c r="L97" s="2"/>
    </row>
    <row r="98" spans="1:12" ht="15.75" hidden="1" customHeight="1">
      <c r="A98" s="14" t="s">
        <v>10</v>
      </c>
      <c r="B98" s="15"/>
      <c r="C98" s="15" t="str">
        <f>BIN2HEX(H91&amp;I91&amp;J91&amp;K91)</f>
        <v>2</v>
      </c>
      <c r="D98" s="2"/>
      <c r="E98" s="2"/>
      <c r="F98" s="2"/>
      <c r="G98" s="2"/>
      <c r="H98" s="2"/>
      <c r="I98" s="2"/>
      <c r="J98" s="2"/>
      <c r="K98" s="2"/>
      <c r="L98" s="2"/>
    </row>
    <row r="99" spans="1:12" ht="15.75" hidden="1" customHeight="1">
      <c r="A99" s="14" t="s">
        <v>11</v>
      </c>
      <c r="B99" s="15"/>
      <c r="C99" s="15" t="str">
        <f>C97&amp;C98</f>
        <v>E2</v>
      </c>
      <c r="D99" s="2"/>
      <c r="E99" s="2"/>
      <c r="F99" s="2"/>
      <c r="G99" s="2"/>
      <c r="H99" s="2"/>
      <c r="I99" s="2"/>
      <c r="J99" s="2"/>
      <c r="K99" s="2"/>
      <c r="L99" s="2"/>
    </row>
    <row r="100" spans="1:12" ht="15.75" hidden="1" customHeight="1">
      <c r="A100" s="14" t="s">
        <v>12</v>
      </c>
      <c r="B100" s="15"/>
      <c r="C100" s="16" t="str">
        <f>D93&amp;H93</f>
        <v>--</v>
      </c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customHeight="1">
      <c r="A102" s="4" t="s">
        <v>22</v>
      </c>
      <c r="B102" s="2"/>
      <c r="C102" s="2" t="s">
        <v>3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5">
        <v>1</v>
      </c>
      <c r="K102" s="5">
        <v>1</v>
      </c>
      <c r="L102" s="2"/>
    </row>
    <row r="103" spans="1:12" ht="15.75" customHeight="1">
      <c r="B103" s="2"/>
      <c r="C103" s="2"/>
      <c r="D103" s="6"/>
      <c r="E103" s="6"/>
      <c r="F103" s="6"/>
      <c r="G103" s="6"/>
      <c r="H103" s="6"/>
      <c r="I103" s="6"/>
      <c r="J103" s="6"/>
      <c r="K103" s="6"/>
      <c r="L103" s="2"/>
    </row>
    <row r="104" spans="1:12" ht="15.75" customHeight="1">
      <c r="B104" s="7"/>
      <c r="C104" s="8" t="s">
        <v>4</v>
      </c>
      <c r="D104" s="30" t="s">
        <v>14</v>
      </c>
      <c r="E104" s="37"/>
      <c r="F104" s="37"/>
      <c r="G104" s="38"/>
      <c r="H104" s="30" t="s">
        <v>14</v>
      </c>
      <c r="I104" s="37"/>
      <c r="J104" s="37"/>
      <c r="K104" s="38"/>
      <c r="L104" s="2"/>
    </row>
    <row r="105" spans="1:12" ht="15.75" customHeight="1">
      <c r="B105" s="7"/>
      <c r="C105" s="8"/>
      <c r="D105" s="9"/>
      <c r="E105" s="9"/>
      <c r="F105" s="9"/>
      <c r="G105" s="10"/>
      <c r="H105" s="9"/>
      <c r="I105" s="9"/>
      <c r="J105" s="9"/>
      <c r="K105" s="9"/>
      <c r="L105" s="2"/>
    </row>
    <row r="106" spans="1:12" ht="15.75" customHeight="1">
      <c r="A106" s="11" t="s">
        <v>7</v>
      </c>
      <c r="B106" s="2" t="str">
        <f>IF(C110=C111,"Y",IF(C111="--","","N"))</f>
        <v/>
      </c>
      <c r="C106" s="12"/>
      <c r="D106" s="12"/>
      <c r="E106" s="12"/>
      <c r="F106" s="13" t="s">
        <v>8</v>
      </c>
      <c r="G106" s="29" t="str">
        <f>D104&amp;H104</f>
        <v>--</v>
      </c>
      <c r="H106" s="39"/>
      <c r="I106" s="12"/>
      <c r="J106" s="12"/>
      <c r="K106" s="12"/>
      <c r="L106" s="2"/>
    </row>
    <row r="107" spans="1:12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hidden="1" customHeight="1">
      <c r="A108" s="14" t="s">
        <v>9</v>
      </c>
      <c r="B108" s="15"/>
      <c r="C108" s="15" t="str">
        <f>BIN2HEX(D102&amp;E102&amp;F102&amp;G102)</f>
        <v>F</v>
      </c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hidden="1" customHeight="1">
      <c r="A109" s="14" t="s">
        <v>10</v>
      </c>
      <c r="B109" s="15"/>
      <c r="C109" s="15" t="str">
        <f>BIN2HEX(H102&amp;I102&amp;J102&amp;K102)</f>
        <v>F</v>
      </c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hidden="1" customHeight="1">
      <c r="A110" s="14" t="s">
        <v>11</v>
      </c>
      <c r="B110" s="15"/>
      <c r="C110" s="15" t="str">
        <f>C108&amp;C109</f>
        <v>FF</v>
      </c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hidden="1" customHeight="1">
      <c r="A111" s="14" t="s">
        <v>12</v>
      </c>
      <c r="B111" s="15"/>
      <c r="C111" s="16" t="str">
        <f>D104&amp;H104</f>
        <v>--</v>
      </c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ht="15.75" customHeight="1"/>
    <row r="313" spans="2:12" ht="15.75" customHeight="1"/>
    <row r="314" spans="2:12" ht="15.75" customHeight="1"/>
    <row r="315" spans="2:12" ht="15.75" customHeight="1"/>
    <row r="316" spans="2:12" ht="15.75" customHeight="1"/>
    <row r="317" spans="2:12" ht="15.75" customHeight="1"/>
    <row r="318" spans="2:12" ht="15.75" customHeight="1"/>
    <row r="319" spans="2:12" ht="15.75" customHeight="1"/>
    <row r="320" spans="2:1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G106:H106"/>
    <mergeCell ref="D71:G71"/>
    <mergeCell ref="D82:G82"/>
    <mergeCell ref="H82:K82"/>
    <mergeCell ref="G84:H84"/>
    <mergeCell ref="D93:G93"/>
    <mergeCell ref="H93:K93"/>
    <mergeCell ref="G95:H95"/>
    <mergeCell ref="G62:H62"/>
    <mergeCell ref="H71:K71"/>
    <mergeCell ref="G73:H73"/>
    <mergeCell ref="D104:G104"/>
    <mergeCell ref="H104:K104"/>
    <mergeCell ref="G40:H40"/>
    <mergeCell ref="D49:G49"/>
    <mergeCell ref="H49:K49"/>
    <mergeCell ref="G51:H51"/>
    <mergeCell ref="D60:G60"/>
    <mergeCell ref="H60:K60"/>
    <mergeCell ref="G18:H18"/>
    <mergeCell ref="D27:G27"/>
    <mergeCell ref="H27:K27"/>
    <mergeCell ref="G29:H29"/>
    <mergeCell ref="D38:G38"/>
    <mergeCell ref="H38:K38"/>
    <mergeCell ref="D1:K1"/>
    <mergeCell ref="D5:G5"/>
    <mergeCell ref="H5:K5"/>
    <mergeCell ref="G7:H7"/>
    <mergeCell ref="D16:G16"/>
    <mergeCell ref="H16:K16"/>
  </mergeCells>
  <conditionalFormatting sqref="C10 D8:K8">
    <cfRule type="cellIs" dxfId="179" priority="1" operator="equal">
      <formula>"C"</formula>
    </cfRule>
  </conditionalFormatting>
  <conditionalFormatting sqref="C10 D8:K8">
    <cfRule type="cellIs" dxfId="178" priority="2" operator="equal">
      <formula>"A"</formula>
    </cfRule>
  </conditionalFormatting>
  <conditionalFormatting sqref="C10 D8:K8">
    <cfRule type="cellIs" dxfId="177" priority="3" operator="equal">
      <formula>"Y"</formula>
    </cfRule>
  </conditionalFormatting>
  <conditionalFormatting sqref="B7">
    <cfRule type="cellIs" dxfId="176" priority="4" operator="equal">
      <formula>"Y"</formula>
    </cfRule>
  </conditionalFormatting>
  <conditionalFormatting sqref="B7">
    <cfRule type="cellIs" dxfId="175" priority="5" operator="equal">
      <formula>"N"</formula>
    </cfRule>
  </conditionalFormatting>
  <conditionalFormatting sqref="C21 D19:K19">
    <cfRule type="cellIs" dxfId="174" priority="6" operator="equal">
      <formula>"C"</formula>
    </cfRule>
  </conditionalFormatting>
  <conditionalFormatting sqref="C21 D19:K19">
    <cfRule type="cellIs" dxfId="173" priority="7" operator="equal">
      <formula>"A"</formula>
    </cfRule>
  </conditionalFormatting>
  <conditionalFormatting sqref="C21 D19:K19">
    <cfRule type="cellIs" dxfId="172" priority="8" operator="equal">
      <formula>"Y"</formula>
    </cfRule>
  </conditionalFormatting>
  <conditionalFormatting sqref="B18">
    <cfRule type="cellIs" dxfId="171" priority="9" operator="equal">
      <formula>"Y"</formula>
    </cfRule>
  </conditionalFormatting>
  <conditionalFormatting sqref="B18">
    <cfRule type="cellIs" dxfId="170" priority="10" operator="equal">
      <formula>"N"</formula>
    </cfRule>
  </conditionalFormatting>
  <conditionalFormatting sqref="C32 D30:K30">
    <cfRule type="cellIs" dxfId="169" priority="11" operator="equal">
      <formula>"C"</formula>
    </cfRule>
  </conditionalFormatting>
  <conditionalFormatting sqref="C32 D30:K30">
    <cfRule type="cellIs" dxfId="168" priority="12" operator="equal">
      <formula>"A"</formula>
    </cfRule>
  </conditionalFormatting>
  <conditionalFormatting sqref="C32 D30:K30">
    <cfRule type="cellIs" dxfId="167" priority="13" operator="equal">
      <formula>"Y"</formula>
    </cfRule>
  </conditionalFormatting>
  <conditionalFormatting sqref="B29">
    <cfRule type="cellIs" dxfId="166" priority="14" operator="equal">
      <formula>"Y"</formula>
    </cfRule>
  </conditionalFormatting>
  <conditionalFormatting sqref="B29">
    <cfRule type="cellIs" dxfId="165" priority="15" operator="equal">
      <formula>"N"</formula>
    </cfRule>
  </conditionalFormatting>
  <conditionalFormatting sqref="C43 D41:K41">
    <cfRule type="cellIs" dxfId="164" priority="16" operator="equal">
      <formula>"C"</formula>
    </cfRule>
  </conditionalFormatting>
  <conditionalFormatting sqref="C43 D41:K41">
    <cfRule type="cellIs" dxfId="163" priority="17" operator="equal">
      <formula>"A"</formula>
    </cfRule>
  </conditionalFormatting>
  <conditionalFormatting sqref="C43 D41:K41">
    <cfRule type="cellIs" dxfId="162" priority="18" operator="equal">
      <formula>"Y"</formula>
    </cfRule>
  </conditionalFormatting>
  <conditionalFormatting sqref="B40">
    <cfRule type="cellIs" dxfId="161" priority="19" operator="equal">
      <formula>"Y"</formula>
    </cfRule>
  </conditionalFormatting>
  <conditionalFormatting sqref="B40">
    <cfRule type="cellIs" dxfId="160" priority="20" operator="equal">
      <formula>"N"</formula>
    </cfRule>
  </conditionalFormatting>
  <conditionalFormatting sqref="C54 D52:K52">
    <cfRule type="cellIs" dxfId="159" priority="21" operator="equal">
      <formula>"C"</formula>
    </cfRule>
  </conditionalFormatting>
  <conditionalFormatting sqref="C54 D52:K52">
    <cfRule type="cellIs" dxfId="158" priority="22" operator="equal">
      <formula>"A"</formula>
    </cfRule>
  </conditionalFormatting>
  <conditionalFormatting sqref="C54 D52:K52">
    <cfRule type="cellIs" dxfId="157" priority="23" operator="equal">
      <formula>"Y"</formula>
    </cfRule>
  </conditionalFormatting>
  <conditionalFormatting sqref="B51">
    <cfRule type="cellIs" dxfId="156" priority="24" operator="equal">
      <formula>"Y"</formula>
    </cfRule>
  </conditionalFormatting>
  <conditionalFormatting sqref="B51">
    <cfRule type="cellIs" dxfId="155" priority="25" operator="equal">
      <formula>"N"</formula>
    </cfRule>
  </conditionalFormatting>
  <conditionalFormatting sqref="C65 D63:K63">
    <cfRule type="cellIs" dxfId="154" priority="26" operator="equal">
      <formula>"C"</formula>
    </cfRule>
  </conditionalFormatting>
  <conditionalFormatting sqref="C65 D63:K63">
    <cfRule type="cellIs" dxfId="153" priority="27" operator="equal">
      <formula>"A"</formula>
    </cfRule>
  </conditionalFormatting>
  <conditionalFormatting sqref="C65 D63:K63">
    <cfRule type="cellIs" dxfId="152" priority="28" operator="equal">
      <formula>"Y"</formula>
    </cfRule>
  </conditionalFormatting>
  <conditionalFormatting sqref="B62">
    <cfRule type="cellIs" dxfId="151" priority="29" operator="equal">
      <formula>"Y"</formula>
    </cfRule>
  </conditionalFormatting>
  <conditionalFormatting sqref="B62">
    <cfRule type="cellIs" dxfId="150" priority="30" operator="equal">
      <formula>"N"</formula>
    </cfRule>
  </conditionalFormatting>
  <conditionalFormatting sqref="C76 D74:K74">
    <cfRule type="cellIs" dxfId="149" priority="31" operator="equal">
      <formula>"C"</formula>
    </cfRule>
  </conditionalFormatting>
  <conditionalFormatting sqref="C76 D74:K74">
    <cfRule type="cellIs" dxfId="148" priority="32" operator="equal">
      <formula>"A"</formula>
    </cfRule>
  </conditionalFormatting>
  <conditionalFormatting sqref="C76 D74:K74">
    <cfRule type="cellIs" dxfId="147" priority="33" operator="equal">
      <formula>"Y"</formula>
    </cfRule>
  </conditionalFormatting>
  <conditionalFormatting sqref="B73">
    <cfRule type="cellIs" dxfId="146" priority="34" operator="equal">
      <formula>"Y"</formula>
    </cfRule>
  </conditionalFormatting>
  <conditionalFormatting sqref="B73">
    <cfRule type="cellIs" dxfId="145" priority="35" operator="equal">
      <formula>"N"</formula>
    </cfRule>
  </conditionalFormatting>
  <conditionalFormatting sqref="C87 D85:K85">
    <cfRule type="cellIs" dxfId="144" priority="36" operator="equal">
      <formula>"C"</formula>
    </cfRule>
  </conditionalFormatting>
  <conditionalFormatting sqref="C87 D85:K85">
    <cfRule type="cellIs" dxfId="143" priority="37" operator="equal">
      <formula>"A"</formula>
    </cfRule>
  </conditionalFormatting>
  <conditionalFormatting sqref="C87 D85:K85">
    <cfRule type="cellIs" dxfId="142" priority="38" operator="equal">
      <formula>"Y"</formula>
    </cfRule>
  </conditionalFormatting>
  <conditionalFormatting sqref="B84">
    <cfRule type="cellIs" dxfId="141" priority="39" operator="equal">
      <formula>"Y"</formula>
    </cfRule>
  </conditionalFormatting>
  <conditionalFormatting sqref="B84">
    <cfRule type="cellIs" dxfId="140" priority="40" operator="equal">
      <formula>"N"</formula>
    </cfRule>
  </conditionalFormatting>
  <conditionalFormatting sqref="C98 D96:K96">
    <cfRule type="cellIs" dxfId="139" priority="41" operator="equal">
      <formula>"C"</formula>
    </cfRule>
  </conditionalFormatting>
  <conditionalFormatting sqref="C98 D96:K96">
    <cfRule type="cellIs" dxfId="138" priority="42" operator="equal">
      <formula>"A"</formula>
    </cfRule>
  </conditionalFormatting>
  <conditionalFormatting sqref="C98 D96:K96">
    <cfRule type="cellIs" dxfId="137" priority="43" operator="equal">
      <formula>"Y"</formula>
    </cfRule>
  </conditionalFormatting>
  <conditionalFormatting sqref="B95">
    <cfRule type="cellIs" dxfId="136" priority="44" operator="equal">
      <formula>"Y"</formula>
    </cfRule>
  </conditionalFormatting>
  <conditionalFormatting sqref="B95">
    <cfRule type="cellIs" dxfId="135" priority="45" operator="equal">
      <formula>"N"</formula>
    </cfRule>
  </conditionalFormatting>
  <conditionalFormatting sqref="C109 D107:K107">
    <cfRule type="cellIs" dxfId="134" priority="46" operator="equal">
      <formula>"C"</formula>
    </cfRule>
  </conditionalFormatting>
  <conditionalFormatting sqref="C109 D107:K107">
    <cfRule type="cellIs" dxfId="133" priority="47" operator="equal">
      <formula>"A"</formula>
    </cfRule>
  </conditionalFormatting>
  <conditionalFormatting sqref="C109 D107:K107">
    <cfRule type="cellIs" dxfId="132" priority="48" operator="equal">
      <formula>"Y"</formula>
    </cfRule>
  </conditionalFormatting>
  <conditionalFormatting sqref="B106">
    <cfRule type="cellIs" dxfId="131" priority="49" operator="equal">
      <formula>"Y"</formula>
    </cfRule>
  </conditionalFormatting>
  <conditionalFormatting sqref="B106">
    <cfRule type="cellIs" dxfId="130" priority="50" operator="equal">
      <formula>"N"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0"/>
  <sheetViews>
    <sheetView showGridLines="0" workbookViewId="0"/>
  </sheetViews>
  <sheetFormatPr defaultColWidth="14.42578125" defaultRowHeight="15" customHeight="1"/>
  <cols>
    <col min="1" max="1" width="18.85546875" customWidth="1"/>
    <col min="2" max="2" width="4.5703125" customWidth="1"/>
    <col min="3" max="3" width="9" customWidth="1"/>
    <col min="4" max="11" width="4.5703125" customWidth="1"/>
    <col min="12" max="12" width="8.7109375" customWidth="1"/>
  </cols>
  <sheetData>
    <row r="1" spans="1:12">
      <c r="A1" s="1" t="s">
        <v>0</v>
      </c>
      <c r="B1" s="2"/>
      <c r="C1" s="3" t="s">
        <v>1</v>
      </c>
      <c r="D1" s="27"/>
      <c r="E1" s="35"/>
      <c r="F1" s="35"/>
      <c r="G1" s="35"/>
      <c r="H1" s="35"/>
      <c r="I1" s="35"/>
      <c r="J1" s="35"/>
      <c r="K1" s="36"/>
      <c r="L1" s="2"/>
    </row>
    <row r="2" spans="1:12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4" t="s">
        <v>2</v>
      </c>
      <c r="B3" s="2"/>
      <c r="C3" s="2" t="s">
        <v>4</v>
      </c>
      <c r="D3" s="17" t="s">
        <v>23</v>
      </c>
      <c r="E3" s="2"/>
      <c r="F3" s="2"/>
      <c r="G3" s="2"/>
      <c r="H3" s="2"/>
      <c r="I3" s="2"/>
      <c r="J3" s="2"/>
      <c r="K3" s="2"/>
      <c r="L3" s="2"/>
    </row>
    <row r="4" spans="1:12">
      <c r="B4" s="2"/>
      <c r="C4" s="2"/>
      <c r="D4" s="6"/>
      <c r="E4" s="6"/>
      <c r="F4" s="6"/>
      <c r="G4" s="6"/>
      <c r="H4" s="6"/>
      <c r="I4" s="6"/>
      <c r="J4" s="6"/>
      <c r="K4" s="6"/>
      <c r="L4" s="2"/>
    </row>
    <row r="5" spans="1:12">
      <c r="B5" s="7"/>
      <c r="C5" s="8" t="s">
        <v>3</v>
      </c>
      <c r="D5" s="18" t="s">
        <v>14</v>
      </c>
      <c r="E5" s="18" t="s">
        <v>14</v>
      </c>
      <c r="F5" s="18" t="s">
        <v>14</v>
      </c>
      <c r="G5" s="18" t="s">
        <v>14</v>
      </c>
      <c r="H5" s="18" t="s">
        <v>14</v>
      </c>
      <c r="I5" s="18" t="s">
        <v>14</v>
      </c>
      <c r="J5" s="18" t="s">
        <v>14</v>
      </c>
      <c r="K5" s="18" t="s">
        <v>14</v>
      </c>
      <c r="L5" s="2"/>
    </row>
    <row r="6" spans="1:12">
      <c r="B6" s="12"/>
      <c r="C6" s="12"/>
      <c r="D6" s="12"/>
      <c r="E6" s="12"/>
      <c r="F6" s="12"/>
      <c r="G6" s="12"/>
      <c r="H6" s="12"/>
      <c r="I6" s="12"/>
      <c r="J6" s="12"/>
      <c r="K6" s="12"/>
      <c r="L6" s="2"/>
    </row>
    <row r="7" spans="1:12">
      <c r="A7" s="11" t="s">
        <v>7</v>
      </c>
      <c r="B7" s="2" t="str">
        <f>IF(C8=C9,"Y",IF(C9="--------","","N"))</f>
        <v/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idden="1">
      <c r="A8" s="14" t="s">
        <v>24</v>
      </c>
      <c r="B8" s="15"/>
      <c r="C8" s="15" t="str">
        <f>TEXT(HEX2BIN(D3),"00000000")</f>
        <v>00110100</v>
      </c>
      <c r="D8" s="2"/>
      <c r="E8" s="2"/>
      <c r="F8" s="2"/>
      <c r="G8" s="2"/>
      <c r="H8" s="2"/>
      <c r="I8" s="2"/>
      <c r="J8" s="2"/>
      <c r="K8" s="2"/>
      <c r="L8" s="2"/>
    </row>
    <row r="9" spans="1:12" hidden="1">
      <c r="A9" s="14" t="s">
        <v>12</v>
      </c>
      <c r="B9" s="2"/>
      <c r="C9" s="16" t="str">
        <f>D5&amp;E5&amp;F5&amp;G5&amp;H5&amp;I5&amp;J5&amp;K5</f>
        <v>--------</v>
      </c>
      <c r="D9" s="2"/>
      <c r="E9" s="2"/>
      <c r="F9" s="2"/>
      <c r="G9" s="2"/>
      <c r="H9" s="2"/>
      <c r="I9" s="2"/>
      <c r="J9" s="2"/>
      <c r="K9" s="2"/>
      <c r="L9" s="2"/>
    </row>
    <row r="10" spans="1:1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4" t="s">
        <v>13</v>
      </c>
      <c r="B11" s="2"/>
      <c r="C11" s="2" t="s">
        <v>4</v>
      </c>
      <c r="D11" s="17" t="s">
        <v>25</v>
      </c>
      <c r="E11" s="2"/>
      <c r="F11" s="2"/>
      <c r="G11" s="2"/>
      <c r="H11" s="2"/>
      <c r="I11" s="2"/>
      <c r="J11" s="2"/>
      <c r="K11" s="2"/>
      <c r="L11" s="2"/>
    </row>
    <row r="12" spans="1:12">
      <c r="B12" s="2"/>
      <c r="C12" s="2"/>
      <c r="D12" s="6"/>
      <c r="E12" s="6"/>
      <c r="F12" s="6"/>
      <c r="G12" s="6"/>
      <c r="H12" s="6"/>
      <c r="I12" s="6"/>
      <c r="J12" s="6"/>
      <c r="K12" s="6"/>
      <c r="L12" s="2"/>
    </row>
    <row r="13" spans="1:12">
      <c r="B13" s="7"/>
      <c r="C13" s="8" t="s">
        <v>3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2"/>
    </row>
    <row r="14" spans="1:1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"/>
    </row>
    <row r="15" spans="1:12">
      <c r="A15" s="11" t="s">
        <v>7</v>
      </c>
      <c r="B15" s="2" t="str">
        <f>IF(C16=C17,"Y",IF(C17="--------","","N"))</f>
        <v/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idden="1">
      <c r="A16" s="14" t="s">
        <v>24</v>
      </c>
      <c r="B16" s="15"/>
      <c r="C16" s="15" t="str">
        <f>TEXT(HEX2BIN(D11),"00000000")</f>
        <v>01100111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hidden="1">
      <c r="A17" s="14" t="s">
        <v>12</v>
      </c>
      <c r="B17" s="2"/>
      <c r="C17" s="16" t="str">
        <f>D13&amp;E13&amp;F13&amp;G13&amp;H13&amp;I13&amp;J13&amp;K13</f>
        <v>--------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4" t="s">
        <v>15</v>
      </c>
      <c r="B19" s="2"/>
      <c r="C19" s="2" t="s">
        <v>4</v>
      </c>
      <c r="D19" s="17" t="s">
        <v>26</v>
      </c>
      <c r="E19" s="2"/>
      <c r="F19" s="2"/>
      <c r="G19" s="2"/>
      <c r="H19" s="2"/>
      <c r="I19" s="2"/>
      <c r="J19" s="2"/>
      <c r="K19" s="2"/>
      <c r="L19" s="2"/>
    </row>
    <row r="20" spans="1:12">
      <c r="B20" s="2"/>
      <c r="C20" s="2"/>
      <c r="D20" s="6"/>
      <c r="E20" s="6"/>
      <c r="F20" s="6"/>
      <c r="G20" s="6"/>
      <c r="H20" s="6"/>
      <c r="I20" s="6"/>
      <c r="J20" s="6"/>
      <c r="K20" s="6"/>
      <c r="L20" s="2"/>
    </row>
    <row r="21" spans="1:12" ht="15.75" customHeight="1">
      <c r="B21" s="7"/>
      <c r="C21" s="8" t="s">
        <v>3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  <c r="I21" s="18" t="s">
        <v>14</v>
      </c>
      <c r="J21" s="18" t="s">
        <v>14</v>
      </c>
      <c r="K21" s="18" t="s">
        <v>14</v>
      </c>
      <c r="L21" s="2"/>
    </row>
    <row r="22" spans="1:12" ht="15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"/>
    </row>
    <row r="23" spans="1:12" ht="15.75" customHeight="1">
      <c r="A23" s="11" t="s">
        <v>7</v>
      </c>
      <c r="B23" s="2" t="str">
        <f>IF(C24=C25,"Y",IF(C25="--------","","N"))</f>
        <v/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hidden="1" customHeight="1">
      <c r="A24" s="14" t="s">
        <v>24</v>
      </c>
      <c r="B24" s="15"/>
      <c r="C24" s="15" t="str">
        <f>TEXT(HEX2BIN(D19),"00000000")</f>
        <v>00111011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ht="15.75" hidden="1" customHeight="1">
      <c r="A25" s="14" t="s">
        <v>12</v>
      </c>
      <c r="B25" s="2"/>
      <c r="C25" s="16" t="str">
        <f>D21&amp;E21&amp;F21&amp;G21&amp;H21&amp;I21&amp;J21&amp;K21</f>
        <v>--------</v>
      </c>
      <c r="D25" s="2"/>
      <c r="E25" s="2"/>
      <c r="F25" s="2"/>
      <c r="G25" s="2"/>
      <c r="H25" s="2"/>
      <c r="I25" s="2"/>
      <c r="J25" s="2"/>
      <c r="K25" s="2"/>
      <c r="L25" s="2"/>
    </row>
    <row r="26" spans="1:12" ht="15.7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customHeight="1">
      <c r="A27" s="4" t="s">
        <v>16</v>
      </c>
      <c r="B27" s="2"/>
      <c r="C27" s="2" t="s">
        <v>4</v>
      </c>
      <c r="D27" s="17" t="s">
        <v>27</v>
      </c>
      <c r="E27" s="2"/>
      <c r="F27" s="2"/>
      <c r="G27" s="2"/>
      <c r="H27" s="2"/>
      <c r="I27" s="2"/>
      <c r="J27" s="2"/>
      <c r="K27" s="2"/>
      <c r="L27" s="2"/>
    </row>
    <row r="28" spans="1:12" ht="15.75" customHeight="1">
      <c r="B28" s="2"/>
      <c r="C28" s="2"/>
      <c r="D28" s="6"/>
      <c r="E28" s="6"/>
      <c r="F28" s="6"/>
      <c r="G28" s="6"/>
      <c r="H28" s="6"/>
      <c r="I28" s="6"/>
      <c r="J28" s="6"/>
      <c r="K28" s="6"/>
      <c r="L28" s="2"/>
    </row>
    <row r="29" spans="1:12" ht="15.75" customHeight="1">
      <c r="B29" s="7"/>
      <c r="C29" s="8" t="s">
        <v>3</v>
      </c>
      <c r="D29" s="18" t="s">
        <v>14</v>
      </c>
      <c r="E29" s="18" t="s">
        <v>14</v>
      </c>
      <c r="F29" s="18" t="s">
        <v>14</v>
      </c>
      <c r="G29" s="18" t="s">
        <v>14</v>
      </c>
      <c r="H29" s="18" t="s">
        <v>14</v>
      </c>
      <c r="I29" s="18" t="s">
        <v>14</v>
      </c>
      <c r="J29" s="18" t="s">
        <v>14</v>
      </c>
      <c r="K29" s="18" t="s">
        <v>14</v>
      </c>
      <c r="L29" s="2"/>
    </row>
    <row r="30" spans="1:12" ht="15.7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2"/>
    </row>
    <row r="31" spans="1:12" ht="15.75" customHeight="1">
      <c r="A31" s="11" t="s">
        <v>7</v>
      </c>
      <c r="B31" s="2" t="str">
        <f>IF(C32=C33,"Y",IF(C33="--------","","N"))</f>
        <v/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hidden="1" customHeight="1">
      <c r="A32" s="14" t="s">
        <v>24</v>
      </c>
      <c r="B32" s="15"/>
      <c r="C32" s="15" t="str">
        <f>TEXT(HEX2BIN(D27),"00000000")</f>
        <v>01101010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15.75" hidden="1" customHeight="1">
      <c r="A33" s="14" t="s">
        <v>12</v>
      </c>
      <c r="B33" s="2"/>
      <c r="C33" s="16" t="str">
        <f>D29&amp;E29&amp;F29&amp;G29&amp;H29&amp;I29&amp;J29&amp;K29</f>
        <v>--------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customHeight="1">
      <c r="A35" s="4" t="s">
        <v>17</v>
      </c>
      <c r="B35" s="2"/>
      <c r="C35" s="2" t="s">
        <v>4</v>
      </c>
      <c r="D35" s="17" t="s">
        <v>28</v>
      </c>
      <c r="E35" s="2"/>
      <c r="F35" s="2"/>
      <c r="G35" s="2"/>
      <c r="H35" s="2"/>
      <c r="I35" s="2"/>
      <c r="J35" s="2"/>
      <c r="K35" s="2"/>
      <c r="L35" s="2"/>
    </row>
    <row r="36" spans="1:12" ht="15.75" customHeight="1">
      <c r="B36" s="2"/>
      <c r="C36" s="2"/>
      <c r="D36" s="6"/>
      <c r="E36" s="6"/>
      <c r="F36" s="6"/>
      <c r="G36" s="6"/>
      <c r="H36" s="6"/>
      <c r="I36" s="6"/>
      <c r="J36" s="6"/>
      <c r="K36" s="6"/>
      <c r="L36" s="2"/>
    </row>
    <row r="37" spans="1:12" ht="15.75" customHeight="1">
      <c r="B37" s="7"/>
      <c r="C37" s="8" t="s">
        <v>3</v>
      </c>
      <c r="D37" s="18" t="s">
        <v>14</v>
      </c>
      <c r="E37" s="18" t="s">
        <v>14</v>
      </c>
      <c r="F37" s="18" t="s">
        <v>14</v>
      </c>
      <c r="G37" s="18" t="s">
        <v>14</v>
      </c>
      <c r="H37" s="18" t="s">
        <v>14</v>
      </c>
      <c r="I37" s="18" t="s">
        <v>14</v>
      </c>
      <c r="J37" s="18" t="s">
        <v>14</v>
      </c>
      <c r="K37" s="18" t="s">
        <v>14</v>
      </c>
      <c r="L37" s="2"/>
    </row>
    <row r="38" spans="1:12" ht="15.7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2"/>
    </row>
    <row r="39" spans="1:12" ht="15.75" customHeight="1">
      <c r="A39" s="11" t="s">
        <v>7</v>
      </c>
      <c r="B39" s="2" t="str">
        <f>IF(C40=C41,"Y",IF(C41="--------","","N"))</f>
        <v/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hidden="1" customHeight="1">
      <c r="A40" s="14" t="s">
        <v>24</v>
      </c>
      <c r="B40" s="15"/>
      <c r="C40" s="15" t="str">
        <f>TEXT(HEX2BIN(D35),"00000000")</f>
        <v>00100011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15.75" hidden="1" customHeight="1">
      <c r="A41" s="14" t="s">
        <v>12</v>
      </c>
      <c r="B41" s="2"/>
      <c r="C41" s="16" t="str">
        <f>D37&amp;E37&amp;F37&amp;G37&amp;H37&amp;I37&amp;J37&amp;K37</f>
        <v>--------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customHeight="1">
      <c r="A43" s="4" t="s">
        <v>18</v>
      </c>
      <c r="B43" s="2"/>
      <c r="C43" s="2" t="s">
        <v>4</v>
      </c>
      <c r="D43" s="17" t="s">
        <v>29</v>
      </c>
      <c r="E43" s="2"/>
      <c r="F43" s="2"/>
      <c r="G43" s="2"/>
      <c r="H43" s="2"/>
      <c r="I43" s="2"/>
      <c r="J43" s="2"/>
      <c r="K43" s="2"/>
      <c r="L43" s="2"/>
    </row>
    <row r="44" spans="1:12" ht="15.75" customHeight="1">
      <c r="B44" s="2"/>
      <c r="C44" s="2"/>
      <c r="D44" s="6"/>
      <c r="E44" s="6"/>
      <c r="F44" s="6"/>
      <c r="G44" s="6"/>
      <c r="H44" s="6"/>
      <c r="I44" s="6"/>
      <c r="J44" s="6"/>
      <c r="K44" s="6"/>
      <c r="L44" s="2"/>
    </row>
    <row r="45" spans="1:12" ht="15.75" customHeight="1">
      <c r="B45" s="7"/>
      <c r="C45" s="8" t="s">
        <v>3</v>
      </c>
      <c r="D45" s="18" t="s">
        <v>14</v>
      </c>
      <c r="E45" s="18" t="s">
        <v>14</v>
      </c>
      <c r="F45" s="18" t="s">
        <v>14</v>
      </c>
      <c r="G45" s="18" t="s">
        <v>14</v>
      </c>
      <c r="H45" s="18" t="s">
        <v>14</v>
      </c>
      <c r="I45" s="18" t="s">
        <v>14</v>
      </c>
      <c r="J45" s="18" t="s">
        <v>14</v>
      </c>
      <c r="K45" s="18" t="s">
        <v>14</v>
      </c>
      <c r="L45" s="2"/>
    </row>
    <row r="46" spans="1:12" ht="15.75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"/>
    </row>
    <row r="47" spans="1:12" ht="15.75" customHeight="1">
      <c r="A47" s="11" t="s">
        <v>7</v>
      </c>
      <c r="B47" s="2" t="str">
        <f>IF(C48=C49,"Y",IF(C49="--------","","N"))</f>
        <v/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hidden="1" customHeight="1">
      <c r="A48" s="14" t="s">
        <v>24</v>
      </c>
      <c r="B48" s="15"/>
      <c r="C48" s="15" t="str">
        <f>TEXT(HEX2BIN(D43),"00000000")</f>
        <v>10111011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.75" hidden="1" customHeight="1">
      <c r="A49" s="14" t="s">
        <v>12</v>
      </c>
      <c r="B49" s="2"/>
      <c r="C49" s="16" t="str">
        <f>D45&amp;E45&amp;F45&amp;G45&amp;H45&amp;I45&amp;J45&amp;K45</f>
        <v>--------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15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customHeight="1">
      <c r="A51" s="4" t="s">
        <v>19</v>
      </c>
      <c r="B51" s="2"/>
      <c r="C51" s="2" t="s">
        <v>4</v>
      </c>
      <c r="D51" s="17" t="s">
        <v>30</v>
      </c>
      <c r="E51" s="2"/>
      <c r="F51" s="2"/>
      <c r="G51" s="2"/>
      <c r="H51" s="2"/>
      <c r="I51" s="2"/>
      <c r="J51" s="2"/>
      <c r="K51" s="2"/>
      <c r="L51" s="2"/>
    </row>
    <row r="52" spans="1:12" ht="15.75" customHeight="1">
      <c r="B52" s="2"/>
      <c r="C52" s="2"/>
      <c r="D52" s="6"/>
      <c r="E52" s="6"/>
      <c r="F52" s="6"/>
      <c r="G52" s="6"/>
      <c r="H52" s="6"/>
      <c r="I52" s="6"/>
      <c r="J52" s="6"/>
      <c r="K52" s="6"/>
      <c r="L52" s="2"/>
    </row>
    <row r="53" spans="1:12" ht="15.75" customHeight="1">
      <c r="B53" s="7"/>
      <c r="C53" s="8" t="s">
        <v>3</v>
      </c>
      <c r="D53" s="18" t="s">
        <v>14</v>
      </c>
      <c r="E53" s="18" t="s">
        <v>14</v>
      </c>
      <c r="F53" s="18" t="s">
        <v>14</v>
      </c>
      <c r="G53" s="18" t="s">
        <v>14</v>
      </c>
      <c r="H53" s="18" t="s">
        <v>14</v>
      </c>
      <c r="I53" s="18" t="s">
        <v>14</v>
      </c>
      <c r="J53" s="18" t="s">
        <v>14</v>
      </c>
      <c r="K53" s="18" t="s">
        <v>14</v>
      </c>
      <c r="L53" s="2"/>
    </row>
    <row r="54" spans="1:12" ht="15.7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"/>
    </row>
    <row r="55" spans="1:12" ht="15.75" customHeight="1">
      <c r="A55" s="11" t="s">
        <v>7</v>
      </c>
      <c r="B55" s="2" t="str">
        <f>IF(C56=C57,"Y",IF(C57="--------","","N"))</f>
        <v/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hidden="1" customHeight="1">
      <c r="A56" s="14" t="s">
        <v>24</v>
      </c>
      <c r="B56" s="15"/>
      <c r="C56" s="15" t="str">
        <f>TEXT(HEX2BIN(D51),"00000000")</f>
        <v>11101010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15.75" hidden="1" customHeight="1">
      <c r="A57" s="14" t="s">
        <v>12</v>
      </c>
      <c r="B57" s="2"/>
      <c r="C57" s="16" t="str">
        <f>D53&amp;E53&amp;F53&amp;G53&amp;H53&amp;I53&amp;J53&amp;K53</f>
        <v>--------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customHeight="1">
      <c r="A59" s="4" t="s">
        <v>20</v>
      </c>
      <c r="B59" s="2"/>
      <c r="C59" s="2" t="s">
        <v>4</v>
      </c>
      <c r="D59" s="17" t="s">
        <v>31</v>
      </c>
      <c r="E59" s="2"/>
      <c r="F59" s="2"/>
      <c r="G59" s="2"/>
      <c r="H59" s="2"/>
      <c r="I59" s="2"/>
      <c r="J59" s="2"/>
      <c r="K59" s="2"/>
      <c r="L59" s="2"/>
    </row>
    <row r="60" spans="1:12" ht="15.75" customHeight="1">
      <c r="B60" s="2"/>
      <c r="C60" s="2"/>
      <c r="D60" s="6"/>
      <c r="E60" s="6"/>
      <c r="F60" s="6"/>
      <c r="G60" s="6"/>
      <c r="H60" s="6"/>
      <c r="I60" s="6"/>
      <c r="J60" s="6"/>
      <c r="K60" s="6"/>
      <c r="L60" s="2"/>
    </row>
    <row r="61" spans="1:12" ht="15.75" customHeight="1">
      <c r="B61" s="7"/>
      <c r="C61" s="8" t="s">
        <v>3</v>
      </c>
      <c r="D61" s="18" t="s">
        <v>14</v>
      </c>
      <c r="E61" s="18" t="s">
        <v>14</v>
      </c>
      <c r="F61" s="18" t="s">
        <v>14</v>
      </c>
      <c r="G61" s="18" t="s">
        <v>14</v>
      </c>
      <c r="H61" s="18" t="s">
        <v>14</v>
      </c>
      <c r="I61" s="18" t="s">
        <v>14</v>
      </c>
      <c r="J61" s="18" t="s">
        <v>14</v>
      </c>
      <c r="K61" s="18" t="s">
        <v>14</v>
      </c>
      <c r="L61" s="2"/>
    </row>
    <row r="62" spans="1:12" ht="15.7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2"/>
    </row>
    <row r="63" spans="1:12" ht="15.75" customHeight="1">
      <c r="A63" s="11" t="s">
        <v>7</v>
      </c>
      <c r="B63" s="2" t="str">
        <f>IF(C64=C65,"Y",IF(C65="--------","","N"))</f>
        <v/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hidden="1" customHeight="1">
      <c r="A64" s="14" t="s">
        <v>24</v>
      </c>
      <c r="B64" s="15"/>
      <c r="C64" s="15" t="str">
        <f>TEXT(HEX2BIN(D59),"00000000")</f>
        <v>11000010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15.75" hidden="1" customHeight="1">
      <c r="A65" s="14" t="s">
        <v>12</v>
      </c>
      <c r="B65" s="2"/>
      <c r="C65" s="16" t="str">
        <f>D61&amp;E61&amp;F61&amp;G61&amp;H61&amp;I61&amp;J61&amp;K61</f>
        <v>--------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15.7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>
      <c r="A67" s="4" t="s">
        <v>21</v>
      </c>
      <c r="B67" s="2"/>
      <c r="C67" s="2" t="s">
        <v>4</v>
      </c>
      <c r="D67" s="17" t="s">
        <v>32</v>
      </c>
      <c r="E67" s="2"/>
      <c r="F67" s="2"/>
      <c r="G67" s="2"/>
      <c r="H67" s="2"/>
      <c r="I67" s="2"/>
      <c r="J67" s="2"/>
      <c r="K67" s="2"/>
      <c r="L67" s="2"/>
    </row>
    <row r="68" spans="1:12" ht="15.75" customHeight="1">
      <c r="B68" s="2"/>
      <c r="C68" s="2"/>
      <c r="D68" s="6"/>
      <c r="E68" s="6"/>
      <c r="F68" s="6"/>
      <c r="G68" s="6"/>
      <c r="H68" s="6"/>
      <c r="I68" s="6"/>
      <c r="J68" s="6"/>
      <c r="K68" s="6"/>
      <c r="L68" s="2"/>
    </row>
    <row r="69" spans="1:12" ht="15.75" customHeight="1">
      <c r="B69" s="7"/>
      <c r="C69" s="8" t="s">
        <v>3</v>
      </c>
      <c r="D69" s="18" t="s">
        <v>14</v>
      </c>
      <c r="E69" s="18" t="s">
        <v>14</v>
      </c>
      <c r="F69" s="18" t="s">
        <v>14</v>
      </c>
      <c r="G69" s="18" t="s">
        <v>14</v>
      </c>
      <c r="H69" s="18" t="s">
        <v>14</v>
      </c>
      <c r="I69" s="18" t="s">
        <v>14</v>
      </c>
      <c r="J69" s="18" t="s">
        <v>14</v>
      </c>
      <c r="K69" s="18" t="s">
        <v>14</v>
      </c>
      <c r="L69" s="2"/>
    </row>
    <row r="70" spans="1:12" ht="15.75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2"/>
    </row>
    <row r="71" spans="1:12" ht="15.75" customHeight="1">
      <c r="A71" s="11" t="s">
        <v>7</v>
      </c>
      <c r="B71" s="2" t="str">
        <f>IF(C72=C73,"Y",IF(C73="--------","","N"))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hidden="1" customHeight="1">
      <c r="A72" s="14" t="s">
        <v>24</v>
      </c>
      <c r="B72" s="15"/>
      <c r="C72" s="15" t="str">
        <f>TEXT(HEX2BIN(D67),"00000000")</f>
        <v>11101110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15.75" hidden="1" customHeight="1">
      <c r="A73" s="14" t="s">
        <v>12</v>
      </c>
      <c r="B73" s="2"/>
      <c r="C73" s="16" t="str">
        <f>D69&amp;E69&amp;F69&amp;G69&amp;H69&amp;I69&amp;J69&amp;K69</f>
        <v>--------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customHeight="1">
      <c r="A75" s="4" t="s">
        <v>22</v>
      </c>
      <c r="B75" s="2"/>
      <c r="C75" s="2" t="s">
        <v>4</v>
      </c>
      <c r="D75" s="17" t="s">
        <v>33</v>
      </c>
      <c r="E75" s="2"/>
      <c r="F75" s="2"/>
      <c r="G75" s="2"/>
      <c r="H75" s="2"/>
      <c r="I75" s="2"/>
      <c r="J75" s="2"/>
      <c r="K75" s="2"/>
      <c r="L75" s="2"/>
    </row>
    <row r="76" spans="1:12" ht="15.75" customHeight="1">
      <c r="B76" s="2"/>
      <c r="C76" s="2"/>
      <c r="D76" s="6"/>
      <c r="E76" s="6"/>
      <c r="F76" s="6"/>
      <c r="G76" s="6"/>
      <c r="H76" s="6"/>
      <c r="I76" s="6"/>
      <c r="J76" s="6"/>
      <c r="K76" s="6"/>
      <c r="L76" s="2"/>
    </row>
    <row r="77" spans="1:12" ht="15.75" customHeight="1">
      <c r="B77" s="7"/>
      <c r="C77" s="8" t="s">
        <v>3</v>
      </c>
      <c r="D77" s="18" t="s">
        <v>14</v>
      </c>
      <c r="E77" s="18" t="s">
        <v>14</v>
      </c>
      <c r="F77" s="18" t="s">
        <v>14</v>
      </c>
      <c r="G77" s="18" t="s">
        <v>14</v>
      </c>
      <c r="H77" s="18" t="s">
        <v>14</v>
      </c>
      <c r="I77" s="18" t="s">
        <v>14</v>
      </c>
      <c r="J77" s="18" t="s">
        <v>14</v>
      </c>
      <c r="K77" s="18" t="s">
        <v>14</v>
      </c>
      <c r="L77" s="2"/>
    </row>
    <row r="78" spans="1:12" ht="15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2"/>
    </row>
    <row r="79" spans="1:12" ht="15.75" customHeight="1">
      <c r="A79" s="11" t="s">
        <v>7</v>
      </c>
      <c r="B79" s="2" t="str">
        <f>IF(C80=C81,"Y",IF(C81="--------","","N"))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hidden="1" customHeight="1">
      <c r="A80" s="14" t="s">
        <v>24</v>
      </c>
      <c r="B80" s="15"/>
      <c r="C80" s="15" t="str">
        <f>TEXT(HEX2BIN(D75),"00000000")</f>
        <v>10001001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15.75" hidden="1" customHeight="1">
      <c r="A81" s="14" t="s">
        <v>12</v>
      </c>
      <c r="B81" s="2"/>
      <c r="C81" s="16" t="str">
        <f>D77&amp;E77&amp;F77&amp;G77&amp;H77&amp;I77&amp;J77&amp;K77</f>
        <v>--------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15.7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ht="15.75" customHeight="1"/>
    <row r="283" spans="2:12" ht="15.75" customHeight="1"/>
    <row r="284" spans="2:12" ht="15.75" customHeight="1"/>
    <row r="285" spans="2:12" ht="15.75" customHeight="1"/>
    <row r="286" spans="2:12" ht="15.75" customHeight="1"/>
    <row r="287" spans="2:12" ht="15.75" customHeight="1"/>
    <row r="288" spans="2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K1"/>
  </mergeCells>
  <conditionalFormatting sqref="D7:K7">
    <cfRule type="cellIs" dxfId="129" priority="1" operator="equal">
      <formula>"C"</formula>
    </cfRule>
  </conditionalFormatting>
  <conditionalFormatting sqref="D7:K7">
    <cfRule type="cellIs" dxfId="128" priority="2" operator="equal">
      <formula>"A"</formula>
    </cfRule>
  </conditionalFormatting>
  <conditionalFormatting sqref="D7:K7">
    <cfRule type="cellIs" dxfId="127" priority="3" operator="equal">
      <formula>"Y"</formula>
    </cfRule>
  </conditionalFormatting>
  <conditionalFormatting sqref="B7">
    <cfRule type="cellIs" dxfId="126" priority="4" operator="equal">
      <formula>"Y"</formula>
    </cfRule>
  </conditionalFormatting>
  <conditionalFormatting sqref="B7">
    <cfRule type="cellIs" dxfId="125" priority="5" operator="equal">
      <formula>"N"</formula>
    </cfRule>
  </conditionalFormatting>
  <conditionalFormatting sqref="D15:K15">
    <cfRule type="cellIs" dxfId="124" priority="6" operator="equal">
      <formula>"C"</formula>
    </cfRule>
  </conditionalFormatting>
  <conditionalFormatting sqref="D15:K15">
    <cfRule type="cellIs" dxfId="123" priority="7" operator="equal">
      <formula>"A"</formula>
    </cfRule>
  </conditionalFormatting>
  <conditionalFormatting sqref="D15:K15">
    <cfRule type="cellIs" dxfId="122" priority="8" operator="equal">
      <formula>"Y"</formula>
    </cfRule>
  </conditionalFormatting>
  <conditionalFormatting sqref="B15">
    <cfRule type="cellIs" dxfId="121" priority="9" operator="equal">
      <formula>"Y"</formula>
    </cfRule>
  </conditionalFormatting>
  <conditionalFormatting sqref="B15">
    <cfRule type="cellIs" dxfId="120" priority="10" operator="equal">
      <formula>"N"</formula>
    </cfRule>
  </conditionalFormatting>
  <conditionalFormatting sqref="D23:K23">
    <cfRule type="cellIs" dxfId="119" priority="11" operator="equal">
      <formula>"C"</formula>
    </cfRule>
  </conditionalFormatting>
  <conditionalFormatting sqref="D23:K23">
    <cfRule type="cellIs" dxfId="118" priority="12" operator="equal">
      <formula>"A"</formula>
    </cfRule>
  </conditionalFormatting>
  <conditionalFormatting sqref="D23:K23">
    <cfRule type="cellIs" dxfId="117" priority="13" operator="equal">
      <formula>"Y"</formula>
    </cfRule>
  </conditionalFormatting>
  <conditionalFormatting sqref="B23">
    <cfRule type="cellIs" dxfId="116" priority="14" operator="equal">
      <formula>"Y"</formula>
    </cfRule>
  </conditionalFormatting>
  <conditionalFormatting sqref="B23">
    <cfRule type="cellIs" dxfId="115" priority="15" operator="equal">
      <formula>"N"</formula>
    </cfRule>
  </conditionalFormatting>
  <conditionalFormatting sqref="D31:K31">
    <cfRule type="cellIs" dxfId="114" priority="16" operator="equal">
      <formula>"C"</formula>
    </cfRule>
  </conditionalFormatting>
  <conditionalFormatting sqref="D31:K31">
    <cfRule type="cellIs" dxfId="113" priority="17" operator="equal">
      <formula>"A"</formula>
    </cfRule>
  </conditionalFormatting>
  <conditionalFormatting sqref="D31:K31">
    <cfRule type="cellIs" dxfId="112" priority="18" operator="equal">
      <formula>"Y"</formula>
    </cfRule>
  </conditionalFormatting>
  <conditionalFormatting sqref="B31">
    <cfRule type="cellIs" dxfId="111" priority="19" operator="equal">
      <formula>"Y"</formula>
    </cfRule>
  </conditionalFormatting>
  <conditionalFormatting sqref="B31">
    <cfRule type="cellIs" dxfId="110" priority="20" operator="equal">
      <formula>"N"</formula>
    </cfRule>
  </conditionalFormatting>
  <conditionalFormatting sqref="D39:K39">
    <cfRule type="cellIs" dxfId="109" priority="21" operator="equal">
      <formula>"C"</formula>
    </cfRule>
  </conditionalFormatting>
  <conditionalFormatting sqref="D39:K39">
    <cfRule type="cellIs" dxfId="108" priority="22" operator="equal">
      <formula>"A"</formula>
    </cfRule>
  </conditionalFormatting>
  <conditionalFormatting sqref="D39:K39">
    <cfRule type="cellIs" dxfId="107" priority="23" operator="equal">
      <formula>"Y"</formula>
    </cfRule>
  </conditionalFormatting>
  <conditionalFormatting sqref="B39">
    <cfRule type="cellIs" dxfId="106" priority="24" operator="equal">
      <formula>"Y"</formula>
    </cfRule>
  </conditionalFormatting>
  <conditionalFormatting sqref="B39">
    <cfRule type="cellIs" dxfId="105" priority="25" operator="equal">
      <formula>"N"</formula>
    </cfRule>
  </conditionalFormatting>
  <conditionalFormatting sqref="D47:K47">
    <cfRule type="cellIs" dxfId="104" priority="26" operator="equal">
      <formula>"C"</formula>
    </cfRule>
  </conditionalFormatting>
  <conditionalFormatting sqref="D47:K47">
    <cfRule type="cellIs" dxfId="103" priority="27" operator="equal">
      <formula>"A"</formula>
    </cfRule>
  </conditionalFormatting>
  <conditionalFormatting sqref="D47:K47">
    <cfRule type="cellIs" dxfId="102" priority="28" operator="equal">
      <formula>"Y"</formula>
    </cfRule>
  </conditionalFormatting>
  <conditionalFormatting sqref="B47">
    <cfRule type="cellIs" dxfId="101" priority="29" operator="equal">
      <formula>"Y"</formula>
    </cfRule>
  </conditionalFormatting>
  <conditionalFormatting sqref="B47">
    <cfRule type="cellIs" dxfId="100" priority="30" operator="equal">
      <formula>"N"</formula>
    </cfRule>
  </conditionalFormatting>
  <conditionalFormatting sqref="D55:K55">
    <cfRule type="cellIs" dxfId="99" priority="31" operator="equal">
      <formula>"C"</formula>
    </cfRule>
  </conditionalFormatting>
  <conditionalFormatting sqref="D55:K55">
    <cfRule type="cellIs" dxfId="98" priority="32" operator="equal">
      <formula>"A"</formula>
    </cfRule>
  </conditionalFormatting>
  <conditionalFormatting sqref="D55:K55">
    <cfRule type="cellIs" dxfId="97" priority="33" operator="equal">
      <formula>"Y"</formula>
    </cfRule>
  </conditionalFormatting>
  <conditionalFormatting sqref="B55">
    <cfRule type="cellIs" dxfId="96" priority="34" operator="equal">
      <formula>"Y"</formula>
    </cfRule>
  </conditionalFormatting>
  <conditionalFormatting sqref="B55">
    <cfRule type="cellIs" dxfId="95" priority="35" operator="equal">
      <formula>"N"</formula>
    </cfRule>
  </conditionalFormatting>
  <conditionalFormatting sqref="D63:K63">
    <cfRule type="cellIs" dxfId="94" priority="36" operator="equal">
      <formula>"C"</formula>
    </cfRule>
  </conditionalFormatting>
  <conditionalFormatting sqref="D63:K63">
    <cfRule type="cellIs" dxfId="93" priority="37" operator="equal">
      <formula>"A"</formula>
    </cfRule>
  </conditionalFormatting>
  <conditionalFormatting sqref="D63:K63">
    <cfRule type="cellIs" dxfId="92" priority="38" operator="equal">
      <formula>"Y"</formula>
    </cfRule>
  </conditionalFormatting>
  <conditionalFormatting sqref="B63">
    <cfRule type="cellIs" dxfId="91" priority="39" operator="equal">
      <formula>"Y"</formula>
    </cfRule>
  </conditionalFormatting>
  <conditionalFormatting sqref="B63">
    <cfRule type="cellIs" dxfId="90" priority="40" operator="equal">
      <formula>"N"</formula>
    </cfRule>
  </conditionalFormatting>
  <conditionalFormatting sqref="D71:K71">
    <cfRule type="cellIs" dxfId="89" priority="41" operator="equal">
      <formula>"C"</formula>
    </cfRule>
  </conditionalFormatting>
  <conditionalFormatting sqref="D71:K71">
    <cfRule type="cellIs" dxfId="88" priority="42" operator="equal">
      <formula>"A"</formula>
    </cfRule>
  </conditionalFormatting>
  <conditionalFormatting sqref="D71:K71">
    <cfRule type="cellIs" dxfId="87" priority="43" operator="equal">
      <formula>"Y"</formula>
    </cfRule>
  </conditionalFormatting>
  <conditionalFormatting sqref="B71">
    <cfRule type="cellIs" dxfId="86" priority="44" operator="equal">
      <formula>"Y"</formula>
    </cfRule>
  </conditionalFormatting>
  <conditionalFormatting sqref="B71">
    <cfRule type="cellIs" dxfId="85" priority="45" operator="equal">
      <formula>"N"</formula>
    </cfRule>
  </conditionalFormatting>
  <conditionalFormatting sqref="D79:K79">
    <cfRule type="cellIs" dxfId="84" priority="46" operator="equal">
      <formula>"C"</formula>
    </cfRule>
  </conditionalFormatting>
  <conditionalFormatting sqref="D79:K79">
    <cfRule type="cellIs" dxfId="83" priority="47" operator="equal">
      <formula>"A"</formula>
    </cfRule>
  </conditionalFormatting>
  <conditionalFormatting sqref="D79:K79">
    <cfRule type="cellIs" dxfId="82" priority="48" operator="equal">
      <formula>"Y"</formula>
    </cfRule>
  </conditionalFormatting>
  <conditionalFormatting sqref="B79">
    <cfRule type="cellIs" dxfId="81" priority="49" operator="equal">
      <formula>"Y"</formula>
    </cfRule>
  </conditionalFormatting>
  <conditionalFormatting sqref="B79">
    <cfRule type="cellIs" dxfId="80" priority="50" operator="equal">
      <formula>"N"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18.85546875" customWidth="1"/>
    <col min="2" max="2" width="4.5703125" customWidth="1"/>
    <col min="3" max="3" width="9" customWidth="1"/>
    <col min="4" max="11" width="4.5703125" customWidth="1"/>
    <col min="12" max="12" width="4" customWidth="1"/>
    <col min="13" max="13" width="4.5703125" customWidth="1"/>
    <col min="14" max="26" width="8.7109375" customWidth="1"/>
  </cols>
  <sheetData>
    <row r="1" spans="1:26">
      <c r="A1" s="1" t="s">
        <v>34</v>
      </c>
      <c r="B1" s="2"/>
      <c r="C1" s="3" t="s">
        <v>1</v>
      </c>
      <c r="D1" s="27"/>
      <c r="E1" s="35"/>
      <c r="F1" s="35"/>
      <c r="G1" s="35"/>
      <c r="H1" s="35"/>
      <c r="I1" s="35"/>
      <c r="J1" s="35"/>
      <c r="K1" s="36"/>
      <c r="L1" s="2"/>
    </row>
    <row r="2" spans="1:26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>
      <c r="A3" s="4" t="s">
        <v>2</v>
      </c>
      <c r="B3" s="2"/>
      <c r="C3" s="2" t="s">
        <v>35</v>
      </c>
      <c r="D3" s="31">
        <v>12</v>
      </c>
      <c r="E3" s="35"/>
      <c r="F3" s="35"/>
      <c r="G3" s="35"/>
      <c r="H3" s="35"/>
      <c r="I3" s="35"/>
      <c r="J3" s="35"/>
      <c r="K3" s="36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4"/>
      <c r="B4" s="2"/>
      <c r="C4" s="2"/>
      <c r="D4" s="19"/>
      <c r="E4" s="19"/>
      <c r="F4" s="19"/>
      <c r="G4" s="19"/>
      <c r="H4" s="19"/>
      <c r="I4" s="19"/>
      <c r="J4" s="19"/>
      <c r="K4" s="19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B5" s="2"/>
      <c r="C5" s="2" t="s">
        <v>3</v>
      </c>
      <c r="D5" s="20">
        <v>0</v>
      </c>
      <c r="E5" s="20">
        <v>0</v>
      </c>
      <c r="F5" s="20">
        <v>0</v>
      </c>
      <c r="G5" s="21">
        <v>0</v>
      </c>
      <c r="H5" s="20">
        <v>1</v>
      </c>
      <c r="I5" s="20">
        <v>1</v>
      </c>
      <c r="J5" s="20">
        <v>0</v>
      </c>
      <c r="K5" s="20">
        <v>0</v>
      </c>
      <c r="L5" s="2"/>
      <c r="M5" s="2" t="str">
        <f>IF(BIN2DEC(C9)=D3,"Y","N")</f>
        <v>Y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B6" s="7"/>
      <c r="C6" s="8" t="s">
        <v>4</v>
      </c>
      <c r="D6" s="28" t="s">
        <v>5</v>
      </c>
      <c r="E6" s="37"/>
      <c r="F6" s="37"/>
      <c r="G6" s="37"/>
      <c r="H6" s="32" t="s">
        <v>36</v>
      </c>
      <c r="I6" s="37"/>
      <c r="J6" s="37"/>
      <c r="K6" s="38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B7" s="7"/>
      <c r="C7" s="8"/>
      <c r="D7" s="9"/>
      <c r="E7" s="9"/>
      <c r="F7" s="9"/>
      <c r="G7" s="10"/>
      <c r="H7" s="9"/>
      <c r="I7" s="9"/>
      <c r="J7" s="9"/>
      <c r="K7" s="9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" t="s">
        <v>7</v>
      </c>
      <c r="B8" s="2" t="str">
        <f>IF(C11=C12,"Y",IF(C10=C12,"Y",IF(C12="--","","N")))</f>
        <v>Y</v>
      </c>
      <c r="C8" s="12"/>
      <c r="D8" s="12"/>
      <c r="E8" s="12"/>
      <c r="F8" s="13" t="s">
        <v>8</v>
      </c>
      <c r="G8" s="29" t="str">
        <f>D6&amp;H6</f>
        <v>0C</v>
      </c>
      <c r="H8" s="39"/>
      <c r="I8" s="12"/>
      <c r="J8" s="12"/>
      <c r="K8" s="12"/>
      <c r="L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idden="1">
      <c r="A9" s="22" t="s">
        <v>3</v>
      </c>
      <c r="B9" s="2"/>
      <c r="C9" s="15" t="str">
        <f>D5&amp;E5&amp;F5&amp;G5&amp;H5&amp;I5&amp;J5&amp;K5</f>
        <v>00001100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>
      <c r="A10" s="14" t="s">
        <v>11</v>
      </c>
      <c r="B10" s="15"/>
      <c r="C10" s="15" t="str">
        <f>DEC2HEX(D3)</f>
        <v>C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idden="1">
      <c r="A11" s="14" t="s">
        <v>37</v>
      </c>
      <c r="B11" s="15"/>
      <c r="C11" s="15" t="str">
        <f>IF(LEN(C10)=1,"0"&amp;C10,C10)</f>
        <v>0C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>
      <c r="A12" s="14" t="s">
        <v>12</v>
      </c>
      <c r="B12" s="15"/>
      <c r="C12" s="16" t="str">
        <f>G8</f>
        <v>0C</v>
      </c>
      <c r="D12" s="2"/>
      <c r="E12" s="2"/>
      <c r="F12" s="2"/>
      <c r="G12" s="2"/>
      <c r="H12" s="2"/>
      <c r="I12" s="2"/>
      <c r="J12" s="2"/>
      <c r="K12" s="2"/>
      <c r="L12" s="2"/>
    </row>
    <row r="13" spans="1:2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6">
      <c r="A14" s="4" t="s">
        <v>13</v>
      </c>
      <c r="B14" s="2"/>
      <c r="C14" s="2" t="s">
        <v>35</v>
      </c>
      <c r="D14" s="31">
        <v>8</v>
      </c>
      <c r="E14" s="35"/>
      <c r="F14" s="35"/>
      <c r="G14" s="35"/>
      <c r="H14" s="35"/>
      <c r="I14" s="35"/>
      <c r="J14" s="35"/>
      <c r="K14" s="36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"/>
      <c r="B15" s="2"/>
      <c r="C15" s="2"/>
      <c r="D15" s="19"/>
      <c r="E15" s="19"/>
      <c r="F15" s="19"/>
      <c r="G15" s="19"/>
      <c r="H15" s="19"/>
      <c r="I15" s="19"/>
      <c r="J15" s="19"/>
      <c r="K15" s="19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B16" s="2"/>
      <c r="C16" s="2" t="s">
        <v>3</v>
      </c>
      <c r="D16" s="20"/>
      <c r="E16" s="20"/>
      <c r="F16" s="20"/>
      <c r="G16" s="21"/>
      <c r="H16" s="20"/>
      <c r="I16" s="20"/>
      <c r="J16" s="20"/>
      <c r="K16" s="20"/>
      <c r="L16" s="2"/>
      <c r="M16" s="2" t="str">
        <f>IF(BIN2DEC(C20)=D14,"Y","N")</f>
        <v>N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B17" s="7"/>
      <c r="C17" s="8" t="s">
        <v>4</v>
      </c>
      <c r="D17" s="30" t="s">
        <v>14</v>
      </c>
      <c r="E17" s="37"/>
      <c r="F17" s="37"/>
      <c r="G17" s="37"/>
      <c r="H17" s="33" t="s">
        <v>14</v>
      </c>
      <c r="I17" s="37"/>
      <c r="J17" s="37"/>
      <c r="K17" s="38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B18" s="7"/>
      <c r="C18" s="8"/>
      <c r="D18" s="9"/>
      <c r="E18" s="9"/>
      <c r="F18" s="9"/>
      <c r="G18" s="10"/>
      <c r="H18" s="9"/>
      <c r="I18" s="9"/>
      <c r="J18" s="9"/>
      <c r="K18" s="9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1" t="s">
        <v>7</v>
      </c>
      <c r="B19" s="2" t="str">
        <f>IF(C22=C23,"Y",IF(C21=C23,"Y",IF(C23="--","","N")))</f>
        <v/>
      </c>
      <c r="C19" s="12"/>
      <c r="D19" s="12"/>
      <c r="E19" s="12"/>
      <c r="F19" s="13" t="s">
        <v>8</v>
      </c>
      <c r="G19" s="29" t="str">
        <f>D17&amp;H17</f>
        <v>--</v>
      </c>
      <c r="H19" s="39"/>
      <c r="I19" s="12"/>
      <c r="J19" s="12"/>
      <c r="K19" s="1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idden="1">
      <c r="A20" s="22" t="s">
        <v>3</v>
      </c>
      <c r="B20" s="2"/>
      <c r="C20" s="15" t="str">
        <f>D16&amp;E16&amp;F16&amp;G16&amp;H16&amp;I16&amp;J16&amp;K16</f>
        <v/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hidden="1" customHeight="1">
      <c r="A21" s="14" t="s">
        <v>11</v>
      </c>
      <c r="B21" s="15"/>
      <c r="C21" s="15" t="str">
        <f>DEC2HEX(D14)</f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hidden="1" customHeight="1">
      <c r="A22" s="14" t="s">
        <v>37</v>
      </c>
      <c r="B22" s="15"/>
      <c r="C22" s="15" t="str">
        <f>IF(LEN(C21)=1,"0"&amp;C21,C21)</f>
        <v>08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hidden="1" customHeight="1">
      <c r="A23" s="14" t="s">
        <v>12</v>
      </c>
      <c r="B23" s="15"/>
      <c r="C23" s="16" t="str">
        <f>G19</f>
        <v>--</v>
      </c>
      <c r="D23" s="2"/>
      <c r="E23" s="2"/>
      <c r="F23" s="2"/>
      <c r="G23" s="2"/>
      <c r="H23" s="2"/>
      <c r="I23" s="2"/>
      <c r="J23" s="2"/>
      <c r="K23" s="2"/>
      <c r="L23" s="2"/>
    </row>
    <row r="24" spans="1:26" ht="15.7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26" ht="15.75" customHeight="1">
      <c r="A25" s="4" t="s">
        <v>15</v>
      </c>
      <c r="B25" s="2"/>
      <c r="C25" s="2" t="s">
        <v>35</v>
      </c>
      <c r="D25" s="31">
        <v>24</v>
      </c>
      <c r="E25" s="35"/>
      <c r="F25" s="35"/>
      <c r="G25" s="35"/>
      <c r="H25" s="35"/>
      <c r="I25" s="35"/>
      <c r="J25" s="35"/>
      <c r="K25" s="36"/>
      <c r="L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/>
      <c r="B26" s="2"/>
      <c r="C26" s="2"/>
      <c r="D26" s="19"/>
      <c r="E26" s="19"/>
      <c r="F26" s="19"/>
      <c r="G26" s="19"/>
      <c r="H26" s="19"/>
      <c r="I26" s="19"/>
      <c r="J26" s="19"/>
      <c r="K26" s="19"/>
      <c r="L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B27" s="2"/>
      <c r="C27" s="2" t="s">
        <v>3</v>
      </c>
      <c r="D27" s="20"/>
      <c r="E27" s="20"/>
      <c r="F27" s="20"/>
      <c r="G27" s="21"/>
      <c r="H27" s="20"/>
      <c r="I27" s="20"/>
      <c r="J27" s="20"/>
      <c r="K27" s="20"/>
      <c r="L27" s="2"/>
      <c r="M27" s="2" t="str">
        <f>IF(BIN2DEC(C31)=D25,"Y","N")</f>
        <v>N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B28" s="7"/>
      <c r="C28" s="8" t="s">
        <v>4</v>
      </c>
      <c r="D28" s="30" t="s">
        <v>14</v>
      </c>
      <c r="E28" s="37"/>
      <c r="F28" s="37"/>
      <c r="G28" s="37"/>
      <c r="H28" s="33" t="s">
        <v>14</v>
      </c>
      <c r="I28" s="37"/>
      <c r="J28" s="37"/>
      <c r="K28" s="38"/>
      <c r="L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B29" s="7"/>
      <c r="C29" s="8"/>
      <c r="D29" s="9"/>
      <c r="E29" s="9"/>
      <c r="F29" s="9"/>
      <c r="G29" s="10"/>
      <c r="H29" s="9"/>
      <c r="I29" s="9"/>
      <c r="J29" s="9"/>
      <c r="K29" s="9"/>
      <c r="L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1" t="s">
        <v>7</v>
      </c>
      <c r="B30" s="2" t="str">
        <f>IF(C33=C34,"Y",IF(C32=C34,"Y",IF(C34="--","","N")))</f>
        <v/>
      </c>
      <c r="C30" s="12"/>
      <c r="D30" s="12"/>
      <c r="E30" s="12"/>
      <c r="F30" s="13" t="s">
        <v>8</v>
      </c>
      <c r="G30" s="29" t="str">
        <f>D28&amp;H28</f>
        <v>--</v>
      </c>
      <c r="H30" s="39"/>
      <c r="I30" s="12"/>
      <c r="J30" s="12"/>
      <c r="K30" s="1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>
      <c r="A31" s="22" t="s">
        <v>3</v>
      </c>
      <c r="B31" s="2"/>
      <c r="C31" s="15" t="str">
        <f>D27&amp;E27&amp;F27&amp;G27&amp;H27&amp;I27&amp;J27&amp;K27</f>
        <v/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>
      <c r="A32" s="14" t="s">
        <v>11</v>
      </c>
      <c r="B32" s="15"/>
      <c r="C32" s="15" t="str">
        <f>DEC2HEX(D25)</f>
        <v>18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>
      <c r="A33" s="14" t="s">
        <v>37</v>
      </c>
      <c r="B33" s="15"/>
      <c r="C33" s="15" t="str">
        <f>IF(LEN(C32)=1,"0"&amp;C32,C32)</f>
        <v>18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>
      <c r="A34" s="14" t="s">
        <v>12</v>
      </c>
      <c r="B34" s="15"/>
      <c r="C34" s="16" t="str">
        <f>G30</f>
        <v>--</v>
      </c>
      <c r="D34" s="2"/>
      <c r="E34" s="2"/>
      <c r="F34" s="2"/>
      <c r="G34" s="2"/>
      <c r="H34" s="2"/>
      <c r="I34" s="2"/>
      <c r="J34" s="2"/>
      <c r="K34" s="2"/>
      <c r="L34" s="2"/>
    </row>
    <row r="35" spans="1:26" ht="15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26" ht="15.75" customHeight="1">
      <c r="A36" s="4" t="s">
        <v>16</v>
      </c>
      <c r="B36" s="2"/>
      <c r="C36" s="2" t="s">
        <v>35</v>
      </c>
      <c r="D36" s="31">
        <v>32</v>
      </c>
      <c r="E36" s="35"/>
      <c r="F36" s="35"/>
      <c r="G36" s="35"/>
      <c r="H36" s="35"/>
      <c r="I36" s="35"/>
      <c r="J36" s="35"/>
      <c r="K36" s="36"/>
      <c r="L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/>
      <c r="B37" s="2"/>
      <c r="C37" s="2"/>
      <c r="D37" s="19"/>
      <c r="E37" s="19"/>
      <c r="F37" s="19"/>
      <c r="G37" s="19"/>
      <c r="H37" s="19"/>
      <c r="I37" s="19"/>
      <c r="J37" s="19"/>
      <c r="K37" s="19"/>
      <c r="L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B38" s="2"/>
      <c r="C38" s="2" t="s">
        <v>3</v>
      </c>
      <c r="D38" s="20"/>
      <c r="E38" s="20"/>
      <c r="F38" s="20"/>
      <c r="G38" s="21"/>
      <c r="H38" s="20"/>
      <c r="I38" s="20"/>
      <c r="J38" s="20"/>
      <c r="K38" s="20"/>
      <c r="L38" s="2"/>
      <c r="M38" s="2" t="str">
        <f>IF(BIN2DEC(C42)=D36,"Y","N")</f>
        <v>N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B39" s="7"/>
      <c r="C39" s="8" t="s">
        <v>4</v>
      </c>
      <c r="D39" s="30" t="s">
        <v>14</v>
      </c>
      <c r="E39" s="37"/>
      <c r="F39" s="37"/>
      <c r="G39" s="37"/>
      <c r="H39" s="33" t="s">
        <v>14</v>
      </c>
      <c r="I39" s="37"/>
      <c r="J39" s="37"/>
      <c r="K39" s="38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B40" s="7"/>
      <c r="C40" s="8"/>
      <c r="D40" s="9"/>
      <c r="E40" s="9"/>
      <c r="F40" s="9"/>
      <c r="G40" s="10"/>
      <c r="H40" s="9"/>
      <c r="I40" s="9"/>
      <c r="J40" s="9"/>
      <c r="K40" s="9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1" t="s">
        <v>7</v>
      </c>
      <c r="B41" s="2" t="str">
        <f>IF(C44=C45,"Y",IF(C43=C45,"Y",IF(C45="--","","N")))</f>
        <v/>
      </c>
      <c r="C41" s="12"/>
      <c r="D41" s="12"/>
      <c r="E41" s="12"/>
      <c r="F41" s="13" t="s">
        <v>8</v>
      </c>
      <c r="G41" s="29" t="str">
        <f>D39&amp;H39</f>
        <v>--</v>
      </c>
      <c r="H41" s="39"/>
      <c r="I41" s="12"/>
      <c r="J41" s="12"/>
      <c r="K41" s="1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>
      <c r="A42" s="22" t="s">
        <v>3</v>
      </c>
      <c r="B42" s="2"/>
      <c r="C42" s="15" t="str">
        <f>D38&amp;E38&amp;F38&amp;G38&amp;H38&amp;I38&amp;J38&amp;K38</f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>
      <c r="A43" s="14" t="s">
        <v>11</v>
      </c>
      <c r="B43" s="15"/>
      <c r="C43" s="15" t="str">
        <f>DEC2HEX(D36)</f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>
      <c r="A44" s="14" t="s">
        <v>37</v>
      </c>
      <c r="B44" s="15"/>
      <c r="C44" s="15" t="str">
        <f>IF(LEN(C43)=1,"0"&amp;C43,C43)</f>
        <v>20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>
      <c r="A45" s="14" t="s">
        <v>12</v>
      </c>
      <c r="B45" s="15"/>
      <c r="C45" s="16" t="str">
        <f>G41</f>
        <v>--</v>
      </c>
      <c r="D45" s="2"/>
      <c r="E45" s="2"/>
      <c r="F45" s="2"/>
      <c r="G45" s="2"/>
      <c r="H45" s="2"/>
      <c r="I45" s="2"/>
      <c r="J45" s="2"/>
      <c r="K45" s="2"/>
      <c r="L45" s="2"/>
    </row>
    <row r="46" spans="1:26" ht="15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26" ht="15.75" customHeight="1">
      <c r="A47" s="4" t="s">
        <v>17</v>
      </c>
      <c r="B47" s="2"/>
      <c r="C47" s="2" t="s">
        <v>35</v>
      </c>
      <c r="D47" s="31">
        <v>67</v>
      </c>
      <c r="E47" s="35"/>
      <c r="F47" s="35"/>
      <c r="G47" s="35"/>
      <c r="H47" s="35"/>
      <c r="I47" s="35"/>
      <c r="J47" s="35"/>
      <c r="K47" s="36"/>
      <c r="L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/>
      <c r="B48" s="2"/>
      <c r="C48" s="2"/>
      <c r="D48" s="19"/>
      <c r="E48" s="19"/>
      <c r="F48" s="19"/>
      <c r="G48" s="19"/>
      <c r="H48" s="19"/>
      <c r="I48" s="19"/>
      <c r="J48" s="19"/>
      <c r="K48" s="19"/>
      <c r="L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B49" s="2"/>
      <c r="C49" s="2" t="s">
        <v>3</v>
      </c>
      <c r="D49" s="20"/>
      <c r="E49" s="20"/>
      <c r="F49" s="20"/>
      <c r="G49" s="21"/>
      <c r="H49" s="20"/>
      <c r="I49" s="20"/>
      <c r="J49" s="20"/>
      <c r="K49" s="20"/>
      <c r="L49" s="2"/>
      <c r="M49" s="2" t="str">
        <f>IF(BIN2DEC(C53)=D47,"Y","N")</f>
        <v>N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B50" s="7"/>
      <c r="C50" s="8" t="s">
        <v>4</v>
      </c>
      <c r="D50" s="30" t="s">
        <v>14</v>
      </c>
      <c r="E50" s="37"/>
      <c r="F50" s="37"/>
      <c r="G50" s="37"/>
      <c r="H50" s="33" t="s">
        <v>14</v>
      </c>
      <c r="I50" s="37"/>
      <c r="J50" s="37"/>
      <c r="K50" s="38"/>
      <c r="L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B51" s="7"/>
      <c r="C51" s="8"/>
      <c r="D51" s="9"/>
      <c r="E51" s="9"/>
      <c r="F51" s="9"/>
      <c r="G51" s="10"/>
      <c r="H51" s="9"/>
      <c r="I51" s="9"/>
      <c r="J51" s="9"/>
      <c r="K51" s="9"/>
      <c r="L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1" t="s">
        <v>7</v>
      </c>
      <c r="B52" s="2" t="str">
        <f>IF(C55=C56,"Y",IF(C54=C56,"Y",IF(C56="--","","N")))</f>
        <v/>
      </c>
      <c r="C52" s="12"/>
      <c r="D52" s="12"/>
      <c r="E52" s="12"/>
      <c r="F52" s="13" t="s">
        <v>8</v>
      </c>
      <c r="G52" s="29" t="str">
        <f>D50&amp;H50</f>
        <v>--</v>
      </c>
      <c r="H52" s="39"/>
      <c r="I52" s="12"/>
      <c r="J52" s="12"/>
      <c r="K52" s="12"/>
      <c r="L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>
      <c r="A53" s="22" t="s">
        <v>3</v>
      </c>
      <c r="B53" s="2"/>
      <c r="C53" s="15" t="str">
        <f>D49&amp;E49&amp;F49&amp;G49&amp;H49&amp;I49&amp;J49&amp;K49</f>
        <v/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>
      <c r="A54" s="14" t="s">
        <v>11</v>
      </c>
      <c r="B54" s="15"/>
      <c r="C54" s="15" t="str">
        <f>DEC2HEX(D47)</f>
        <v>43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>
      <c r="A55" s="14" t="s">
        <v>37</v>
      </c>
      <c r="B55" s="15"/>
      <c r="C55" s="15" t="str">
        <f>IF(LEN(C54)=1,"0"&amp;C54,C54)</f>
        <v>43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>
      <c r="A56" s="14" t="s">
        <v>12</v>
      </c>
      <c r="B56" s="15"/>
      <c r="C56" s="16" t="str">
        <f>G52</f>
        <v>--</v>
      </c>
      <c r="D56" s="2"/>
      <c r="E56" s="2"/>
      <c r="F56" s="2"/>
      <c r="G56" s="2"/>
      <c r="H56" s="2"/>
      <c r="I56" s="2"/>
      <c r="J56" s="2"/>
      <c r="K56" s="2"/>
      <c r="L56" s="2"/>
    </row>
    <row r="57" spans="1:26" ht="15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26" ht="15.75" customHeight="1">
      <c r="A58" s="4" t="s">
        <v>18</v>
      </c>
      <c r="B58" s="2"/>
      <c r="C58" s="2" t="s">
        <v>35</v>
      </c>
      <c r="D58" s="31">
        <v>224</v>
      </c>
      <c r="E58" s="35"/>
      <c r="F58" s="35"/>
      <c r="G58" s="35"/>
      <c r="H58" s="35"/>
      <c r="I58" s="35"/>
      <c r="J58" s="35"/>
      <c r="K58" s="36"/>
      <c r="L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"/>
      <c r="B59" s="2"/>
      <c r="C59" s="2"/>
      <c r="D59" s="19"/>
      <c r="E59" s="19"/>
      <c r="F59" s="19"/>
      <c r="G59" s="19"/>
      <c r="H59" s="19"/>
      <c r="I59" s="19"/>
      <c r="J59" s="19"/>
      <c r="K59" s="19"/>
      <c r="L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B60" s="2"/>
      <c r="C60" s="2" t="s">
        <v>3</v>
      </c>
      <c r="D60" s="20"/>
      <c r="E60" s="20"/>
      <c r="F60" s="20"/>
      <c r="G60" s="21"/>
      <c r="H60" s="20"/>
      <c r="I60" s="20"/>
      <c r="J60" s="20"/>
      <c r="K60" s="20"/>
      <c r="L60" s="2"/>
      <c r="M60" s="2" t="str">
        <f>IF(BIN2DEC(C64)=D58,"Y","N")</f>
        <v>N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B61" s="7"/>
      <c r="C61" s="8" t="s">
        <v>4</v>
      </c>
      <c r="D61" s="30" t="s">
        <v>14</v>
      </c>
      <c r="E61" s="37"/>
      <c r="F61" s="37"/>
      <c r="G61" s="37"/>
      <c r="H61" s="33" t="s">
        <v>14</v>
      </c>
      <c r="I61" s="37"/>
      <c r="J61" s="37"/>
      <c r="K61" s="38"/>
      <c r="L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B62" s="7"/>
      <c r="C62" s="8"/>
      <c r="D62" s="9"/>
      <c r="E62" s="9"/>
      <c r="F62" s="9"/>
      <c r="G62" s="10"/>
      <c r="H62" s="9"/>
      <c r="I62" s="9"/>
      <c r="J62" s="9"/>
      <c r="K62" s="9"/>
      <c r="L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1" t="s">
        <v>7</v>
      </c>
      <c r="B63" s="2" t="str">
        <f>IF(C66=C67,"Y",IF(C65=C67,"Y",IF(C67="--","","N")))</f>
        <v/>
      </c>
      <c r="C63" s="12"/>
      <c r="D63" s="12"/>
      <c r="E63" s="12"/>
      <c r="F63" s="13" t="s">
        <v>8</v>
      </c>
      <c r="G63" s="29" t="str">
        <f>D61&amp;H61</f>
        <v>--</v>
      </c>
      <c r="H63" s="39"/>
      <c r="I63" s="12"/>
      <c r="J63" s="12"/>
      <c r="K63" s="12"/>
      <c r="L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>
      <c r="A64" s="22" t="s">
        <v>3</v>
      </c>
      <c r="B64" s="2"/>
      <c r="C64" s="15" t="str">
        <f>D60&amp;E60&amp;F60&amp;G60&amp;H60&amp;I60&amp;J60&amp;K60</f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>
      <c r="A65" s="14" t="s">
        <v>11</v>
      </c>
      <c r="B65" s="15"/>
      <c r="C65" s="15" t="str">
        <f>DEC2HEX(D58)</f>
        <v>E0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>
      <c r="A66" s="14" t="s">
        <v>37</v>
      </c>
      <c r="B66" s="15"/>
      <c r="C66" s="15" t="str">
        <f>IF(LEN(C65)=1,"0"&amp;C65,C65)</f>
        <v>E0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>
      <c r="A67" s="14" t="s">
        <v>12</v>
      </c>
      <c r="B67" s="15"/>
      <c r="C67" s="16" t="str">
        <f>G63</f>
        <v>--</v>
      </c>
      <c r="D67" s="2"/>
      <c r="E67" s="2"/>
      <c r="F67" s="2"/>
      <c r="G67" s="2"/>
      <c r="H67" s="2"/>
      <c r="I67" s="2"/>
      <c r="J67" s="2"/>
      <c r="K67" s="2"/>
      <c r="L67" s="2"/>
    </row>
    <row r="68" spans="1:26" ht="15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26" ht="15.75" customHeight="1">
      <c r="A69" s="4" t="s">
        <v>19</v>
      </c>
      <c r="B69" s="2"/>
      <c r="C69" s="2" t="s">
        <v>35</v>
      </c>
      <c r="D69" s="31">
        <v>188</v>
      </c>
      <c r="E69" s="35"/>
      <c r="F69" s="35"/>
      <c r="G69" s="35"/>
      <c r="H69" s="35"/>
      <c r="I69" s="35"/>
      <c r="J69" s="35"/>
      <c r="K69" s="36"/>
      <c r="L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4"/>
      <c r="B70" s="2"/>
      <c r="C70" s="2"/>
      <c r="D70" s="19"/>
      <c r="E70" s="19"/>
      <c r="F70" s="19"/>
      <c r="G70" s="19"/>
      <c r="H70" s="19"/>
      <c r="I70" s="19"/>
      <c r="J70" s="19"/>
      <c r="K70" s="19"/>
      <c r="L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B71" s="2"/>
      <c r="C71" s="2" t="s">
        <v>3</v>
      </c>
      <c r="D71" s="20"/>
      <c r="E71" s="20"/>
      <c r="F71" s="20"/>
      <c r="G71" s="21"/>
      <c r="H71" s="20"/>
      <c r="I71" s="20"/>
      <c r="J71" s="20"/>
      <c r="K71" s="20"/>
      <c r="L71" s="2"/>
      <c r="M71" s="2" t="str">
        <f>IF(BIN2DEC(C75)=D69,"Y","N")</f>
        <v>N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B72" s="7"/>
      <c r="C72" s="8" t="s">
        <v>4</v>
      </c>
      <c r="D72" s="30" t="s">
        <v>14</v>
      </c>
      <c r="E72" s="37"/>
      <c r="F72" s="37"/>
      <c r="G72" s="37"/>
      <c r="H72" s="33" t="s">
        <v>14</v>
      </c>
      <c r="I72" s="37"/>
      <c r="J72" s="37"/>
      <c r="K72" s="38"/>
      <c r="L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B73" s="7"/>
      <c r="C73" s="8"/>
      <c r="D73" s="9"/>
      <c r="E73" s="9"/>
      <c r="F73" s="9"/>
      <c r="G73" s="10"/>
      <c r="H73" s="9"/>
      <c r="I73" s="9"/>
      <c r="J73" s="9"/>
      <c r="K73" s="9"/>
      <c r="L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1" t="s">
        <v>7</v>
      </c>
      <c r="B74" s="2" t="str">
        <f>IF(C77=C78,"Y",IF(C76=C78,"Y",IF(C78="--","","N")))</f>
        <v/>
      </c>
      <c r="C74" s="12"/>
      <c r="D74" s="12"/>
      <c r="E74" s="12"/>
      <c r="F74" s="13" t="s">
        <v>8</v>
      </c>
      <c r="G74" s="29" t="str">
        <f>D72&amp;H72</f>
        <v>--</v>
      </c>
      <c r="H74" s="39"/>
      <c r="I74" s="12"/>
      <c r="J74" s="12"/>
      <c r="K74" s="12"/>
      <c r="L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>
      <c r="A75" s="22" t="s">
        <v>3</v>
      </c>
      <c r="B75" s="2"/>
      <c r="C75" s="15" t="str">
        <f>D71&amp;E71&amp;F71&amp;G71&amp;H71&amp;I71&amp;J71&amp;K71</f>
        <v/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>
      <c r="A76" s="14" t="s">
        <v>11</v>
      </c>
      <c r="B76" s="15"/>
      <c r="C76" s="15" t="str">
        <f>DEC2HEX(D69)</f>
        <v>BC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>
      <c r="A77" s="14" t="s">
        <v>37</v>
      </c>
      <c r="B77" s="15"/>
      <c r="C77" s="15" t="str">
        <f>IF(LEN(C76)=1,"0"&amp;C76,C76)</f>
        <v>BC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>
      <c r="A78" s="14" t="s">
        <v>12</v>
      </c>
      <c r="B78" s="15"/>
      <c r="C78" s="16" t="str">
        <f>G74</f>
        <v>--</v>
      </c>
      <c r="D78" s="2"/>
      <c r="E78" s="2"/>
      <c r="F78" s="2"/>
      <c r="G78" s="2"/>
      <c r="H78" s="2"/>
      <c r="I78" s="2"/>
      <c r="J78" s="2"/>
      <c r="K78" s="2"/>
      <c r="L78" s="2"/>
    </row>
    <row r="79" spans="1:26" ht="15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26" ht="15.75" customHeight="1">
      <c r="A80" s="4" t="s">
        <v>20</v>
      </c>
      <c r="B80" s="2"/>
      <c r="C80" s="2" t="s">
        <v>35</v>
      </c>
      <c r="D80" s="31">
        <v>230</v>
      </c>
      <c r="E80" s="35"/>
      <c r="F80" s="35"/>
      <c r="G80" s="35"/>
      <c r="H80" s="35"/>
      <c r="I80" s="35"/>
      <c r="J80" s="35"/>
      <c r="K80" s="36"/>
      <c r="L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"/>
      <c r="B81" s="2"/>
      <c r="C81" s="2"/>
      <c r="D81" s="19"/>
      <c r="E81" s="19"/>
      <c r="F81" s="19"/>
      <c r="G81" s="19"/>
      <c r="H81" s="19"/>
      <c r="I81" s="19"/>
      <c r="J81" s="19"/>
      <c r="K81" s="19"/>
      <c r="L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B82" s="2"/>
      <c r="C82" s="2" t="s">
        <v>3</v>
      </c>
      <c r="D82" s="20"/>
      <c r="E82" s="20"/>
      <c r="F82" s="20"/>
      <c r="G82" s="21"/>
      <c r="H82" s="20"/>
      <c r="I82" s="20"/>
      <c r="J82" s="20"/>
      <c r="K82" s="20"/>
      <c r="L82" s="2"/>
      <c r="M82" s="2" t="str">
        <f>IF(BIN2DEC(C86)=D80,"Y","N")</f>
        <v>N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B83" s="7"/>
      <c r="C83" s="8" t="s">
        <v>4</v>
      </c>
      <c r="D83" s="30" t="s">
        <v>14</v>
      </c>
      <c r="E83" s="37"/>
      <c r="F83" s="37"/>
      <c r="G83" s="37"/>
      <c r="H83" s="33" t="s">
        <v>14</v>
      </c>
      <c r="I83" s="37"/>
      <c r="J83" s="37"/>
      <c r="K83" s="38"/>
      <c r="L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B84" s="7"/>
      <c r="C84" s="8"/>
      <c r="D84" s="9"/>
      <c r="E84" s="9"/>
      <c r="F84" s="9"/>
      <c r="G84" s="10"/>
      <c r="H84" s="9"/>
      <c r="I84" s="9"/>
      <c r="J84" s="9"/>
      <c r="K84" s="9"/>
      <c r="L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1" t="s">
        <v>7</v>
      </c>
      <c r="B85" s="2" t="str">
        <f>IF(C88=C89,"Y",IF(C87=C89,"Y",IF(C89="--","","N")))</f>
        <v/>
      </c>
      <c r="C85" s="12"/>
      <c r="D85" s="12"/>
      <c r="E85" s="12"/>
      <c r="F85" s="13" t="s">
        <v>8</v>
      </c>
      <c r="G85" s="29" t="str">
        <f>D83&amp;H83</f>
        <v>--</v>
      </c>
      <c r="H85" s="39"/>
      <c r="I85" s="12"/>
      <c r="J85" s="12"/>
      <c r="K85" s="12"/>
      <c r="L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>
      <c r="A86" s="22" t="s">
        <v>3</v>
      </c>
      <c r="B86" s="2"/>
      <c r="C86" s="15" t="str">
        <f>D82&amp;E82&amp;F82&amp;G82&amp;H82&amp;I82&amp;J82&amp;K82</f>
        <v/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>
      <c r="A87" s="14" t="s">
        <v>11</v>
      </c>
      <c r="B87" s="15"/>
      <c r="C87" s="15" t="str">
        <f>DEC2HEX(D80)</f>
        <v>E6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>
      <c r="A88" s="14" t="s">
        <v>37</v>
      </c>
      <c r="B88" s="15"/>
      <c r="C88" s="15" t="str">
        <f>IF(LEN(C87)=1,"0"&amp;C87,C87)</f>
        <v>E6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>
      <c r="A89" s="14" t="s">
        <v>12</v>
      </c>
      <c r="B89" s="15"/>
      <c r="C89" s="16" t="str">
        <f>G85</f>
        <v>--</v>
      </c>
      <c r="D89" s="2"/>
      <c r="E89" s="2"/>
      <c r="F89" s="2"/>
      <c r="G89" s="2"/>
      <c r="H89" s="2"/>
      <c r="I89" s="2"/>
      <c r="J89" s="2"/>
      <c r="K89" s="2"/>
      <c r="L89" s="2"/>
    </row>
    <row r="90" spans="1:26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26" ht="15.75" customHeight="1">
      <c r="A91" s="4" t="s">
        <v>21</v>
      </c>
      <c r="B91" s="2"/>
      <c r="C91" s="2" t="s">
        <v>35</v>
      </c>
      <c r="D91" s="31">
        <v>12</v>
      </c>
      <c r="E91" s="35"/>
      <c r="F91" s="35"/>
      <c r="G91" s="35"/>
      <c r="H91" s="35"/>
      <c r="I91" s="35"/>
      <c r="J91" s="35"/>
      <c r="K91" s="36"/>
      <c r="L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4"/>
      <c r="B92" s="2"/>
      <c r="C92" s="2"/>
      <c r="D92" s="19"/>
      <c r="E92" s="19"/>
      <c r="F92" s="19"/>
      <c r="G92" s="19"/>
      <c r="H92" s="19"/>
      <c r="I92" s="19"/>
      <c r="J92" s="19"/>
      <c r="K92" s="19"/>
      <c r="L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B93" s="2"/>
      <c r="C93" s="2" t="s">
        <v>3</v>
      </c>
      <c r="D93" s="20"/>
      <c r="E93" s="20"/>
      <c r="F93" s="20"/>
      <c r="G93" s="21"/>
      <c r="H93" s="20"/>
      <c r="I93" s="20"/>
      <c r="J93" s="20"/>
      <c r="K93" s="20"/>
      <c r="L93" s="2"/>
      <c r="M93" s="2" t="str">
        <f>IF(BIN2DEC(C97)=D91,"Y","N")</f>
        <v>N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B94" s="7"/>
      <c r="C94" s="8" t="s">
        <v>4</v>
      </c>
      <c r="D94" s="30" t="s">
        <v>14</v>
      </c>
      <c r="E94" s="37"/>
      <c r="F94" s="37"/>
      <c r="G94" s="37"/>
      <c r="H94" s="33" t="s">
        <v>14</v>
      </c>
      <c r="I94" s="37"/>
      <c r="J94" s="37"/>
      <c r="K94" s="38"/>
      <c r="L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B95" s="7"/>
      <c r="C95" s="8"/>
      <c r="D95" s="9"/>
      <c r="E95" s="9"/>
      <c r="F95" s="9"/>
      <c r="G95" s="10"/>
      <c r="H95" s="9"/>
      <c r="I95" s="9"/>
      <c r="J95" s="9"/>
      <c r="K95" s="9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1" t="s">
        <v>7</v>
      </c>
      <c r="B96" s="2" t="str">
        <f>IF(C99=C100,"Y",IF(C98=C100,"Y",IF(C100="--","","N")))</f>
        <v/>
      </c>
      <c r="C96" s="12"/>
      <c r="D96" s="12"/>
      <c r="E96" s="12"/>
      <c r="F96" s="13" t="s">
        <v>8</v>
      </c>
      <c r="G96" s="29" t="str">
        <f>D94&amp;H94</f>
        <v>--</v>
      </c>
      <c r="H96" s="39"/>
      <c r="I96" s="12"/>
      <c r="J96" s="12"/>
      <c r="K96" s="12"/>
      <c r="L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>
      <c r="A97" s="22" t="s">
        <v>3</v>
      </c>
      <c r="B97" s="2"/>
      <c r="C97" s="15" t="str">
        <f>D93&amp;E93&amp;F93&amp;G93&amp;H93&amp;I93&amp;J93&amp;K93</f>
        <v/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>
      <c r="A98" s="14" t="s">
        <v>11</v>
      </c>
      <c r="B98" s="15"/>
      <c r="C98" s="15" t="str">
        <f>DEC2HEX(D91)</f>
        <v>C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>
      <c r="A99" s="14" t="s">
        <v>37</v>
      </c>
      <c r="B99" s="15"/>
      <c r="C99" s="15" t="str">
        <f>IF(LEN(C98)=1,"0"&amp;C98,C98)</f>
        <v>0C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>
      <c r="A100" s="14" t="s">
        <v>12</v>
      </c>
      <c r="B100" s="15"/>
      <c r="C100" s="16" t="str">
        <f>G96</f>
        <v>--</v>
      </c>
      <c r="D100" s="2"/>
      <c r="E100" s="2"/>
      <c r="F100" s="2"/>
      <c r="G100" s="2"/>
      <c r="H100" s="2"/>
      <c r="I100" s="2"/>
      <c r="J100" s="2"/>
      <c r="K100" s="2"/>
      <c r="L100" s="2"/>
    </row>
    <row r="101" spans="1:26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26" ht="15.75" customHeight="1">
      <c r="A102" s="4" t="s">
        <v>22</v>
      </c>
      <c r="B102" s="2"/>
      <c r="C102" s="2" t="s">
        <v>35</v>
      </c>
      <c r="D102" s="31">
        <v>100</v>
      </c>
      <c r="E102" s="35"/>
      <c r="F102" s="35"/>
      <c r="G102" s="35"/>
      <c r="H102" s="35"/>
      <c r="I102" s="35"/>
      <c r="J102" s="35"/>
      <c r="K102" s="36"/>
      <c r="L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4"/>
      <c r="B103" s="2"/>
      <c r="C103" s="2"/>
      <c r="D103" s="19"/>
      <c r="E103" s="19"/>
      <c r="F103" s="19"/>
      <c r="G103" s="19"/>
      <c r="H103" s="19"/>
      <c r="I103" s="19"/>
      <c r="J103" s="19"/>
      <c r="K103" s="19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B104" s="2"/>
      <c r="C104" s="2" t="s">
        <v>3</v>
      </c>
      <c r="D104" s="20"/>
      <c r="E104" s="20"/>
      <c r="F104" s="20"/>
      <c r="G104" s="21"/>
      <c r="H104" s="20"/>
      <c r="I104" s="20"/>
      <c r="J104" s="20"/>
      <c r="K104" s="20"/>
      <c r="L104" s="2"/>
      <c r="M104" s="2" t="str">
        <f>IF(BIN2DEC(C108)=D102,"Y","N")</f>
        <v>N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B105" s="7"/>
      <c r="C105" s="8" t="s">
        <v>4</v>
      </c>
      <c r="D105" s="30" t="s">
        <v>14</v>
      </c>
      <c r="E105" s="37"/>
      <c r="F105" s="37"/>
      <c r="G105" s="37"/>
      <c r="H105" s="33" t="s">
        <v>14</v>
      </c>
      <c r="I105" s="37"/>
      <c r="J105" s="37"/>
      <c r="K105" s="38"/>
      <c r="L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B106" s="7"/>
      <c r="C106" s="8"/>
      <c r="D106" s="9"/>
      <c r="E106" s="9"/>
      <c r="F106" s="9"/>
      <c r="G106" s="10"/>
      <c r="H106" s="9"/>
      <c r="I106" s="9"/>
      <c r="J106" s="9"/>
      <c r="K106" s="9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1" t="s">
        <v>7</v>
      </c>
      <c r="B107" s="2" t="str">
        <f>IF(C110=C111,"Y",IF(C109=C111,"Y",IF(C111="--","","N")))</f>
        <v/>
      </c>
      <c r="C107" s="12"/>
      <c r="D107" s="12"/>
      <c r="E107" s="12"/>
      <c r="F107" s="13" t="s">
        <v>8</v>
      </c>
      <c r="G107" s="29" t="str">
        <f>D105&amp;H105</f>
        <v>--</v>
      </c>
      <c r="H107" s="39"/>
      <c r="I107" s="12"/>
      <c r="J107" s="12"/>
      <c r="K107" s="12"/>
      <c r="L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>
      <c r="A108" s="22" t="s">
        <v>3</v>
      </c>
      <c r="B108" s="2"/>
      <c r="C108" s="15" t="str">
        <f>D104&amp;E104&amp;F104&amp;G104&amp;H104&amp;I104&amp;J104&amp;K104</f>
        <v/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>
      <c r="A109" s="14" t="s">
        <v>11</v>
      </c>
      <c r="B109" s="15"/>
      <c r="C109" s="15" t="str">
        <f>DEC2HEX(D102)</f>
        <v>64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>
      <c r="A110" s="14" t="s">
        <v>37</v>
      </c>
      <c r="B110" s="15"/>
      <c r="C110" s="15" t="str">
        <f>IF(LEN(C109)=1,"0"&amp;C109,C109)</f>
        <v>64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>
      <c r="A111" s="14" t="s">
        <v>12</v>
      </c>
      <c r="B111" s="15"/>
      <c r="C111" s="16" t="str">
        <f>G107</f>
        <v>--</v>
      </c>
      <c r="D111" s="2"/>
      <c r="E111" s="2"/>
      <c r="F111" s="2"/>
      <c r="G111" s="2"/>
      <c r="H111" s="2"/>
      <c r="I111" s="2"/>
      <c r="J111" s="2"/>
      <c r="K111" s="2"/>
      <c r="L111" s="2"/>
    </row>
    <row r="112" spans="1:26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ht="15.75" customHeight="1"/>
    <row r="313" spans="2:12" ht="15.75" customHeight="1"/>
    <row r="314" spans="2:12" ht="15.75" customHeight="1"/>
    <row r="315" spans="2:12" ht="15.75" customHeight="1"/>
    <row r="316" spans="2:12" ht="15.75" customHeight="1"/>
    <row r="317" spans="2:12" ht="15.75" customHeight="1"/>
    <row r="318" spans="2:12" ht="15.75" customHeight="1"/>
    <row r="319" spans="2:12" ht="15.75" customHeight="1"/>
    <row r="320" spans="2:1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D105:G105"/>
    <mergeCell ref="H105:K105"/>
    <mergeCell ref="G107:H107"/>
    <mergeCell ref="G74:H74"/>
    <mergeCell ref="D80:K80"/>
    <mergeCell ref="D83:G83"/>
    <mergeCell ref="H83:K83"/>
    <mergeCell ref="G85:H85"/>
    <mergeCell ref="D91:K91"/>
    <mergeCell ref="D94:G94"/>
    <mergeCell ref="D72:G72"/>
    <mergeCell ref="H72:K72"/>
    <mergeCell ref="H94:K94"/>
    <mergeCell ref="G96:H96"/>
    <mergeCell ref="D102:K102"/>
    <mergeCell ref="D58:K58"/>
    <mergeCell ref="D61:G61"/>
    <mergeCell ref="H61:K61"/>
    <mergeCell ref="G63:H63"/>
    <mergeCell ref="D69:K69"/>
    <mergeCell ref="G41:H41"/>
    <mergeCell ref="D47:K47"/>
    <mergeCell ref="D50:G50"/>
    <mergeCell ref="H50:K50"/>
    <mergeCell ref="G52:H52"/>
    <mergeCell ref="D28:G28"/>
    <mergeCell ref="H28:K28"/>
    <mergeCell ref="G30:H30"/>
    <mergeCell ref="D36:K36"/>
    <mergeCell ref="D39:G39"/>
    <mergeCell ref="H39:K39"/>
    <mergeCell ref="D14:K14"/>
    <mergeCell ref="D17:G17"/>
    <mergeCell ref="H17:K17"/>
    <mergeCell ref="G19:H19"/>
    <mergeCell ref="D25:K25"/>
    <mergeCell ref="D1:K1"/>
    <mergeCell ref="D3:K3"/>
    <mergeCell ref="D6:G6"/>
    <mergeCell ref="H6:K6"/>
    <mergeCell ref="G8:H8"/>
  </mergeCells>
  <conditionalFormatting sqref="B8">
    <cfRule type="cellIs" dxfId="79" priority="1" operator="equal">
      <formula>"Y"</formula>
    </cfRule>
  </conditionalFormatting>
  <conditionalFormatting sqref="B8">
    <cfRule type="cellIs" dxfId="78" priority="2" operator="equal">
      <formula>"N"</formula>
    </cfRule>
  </conditionalFormatting>
  <conditionalFormatting sqref="M5">
    <cfRule type="cellIs" dxfId="77" priority="3" operator="equal">
      <formula>"Y"</formula>
    </cfRule>
  </conditionalFormatting>
  <conditionalFormatting sqref="M5">
    <cfRule type="cellIs" dxfId="76" priority="4" operator="equal">
      <formula>"N"</formula>
    </cfRule>
  </conditionalFormatting>
  <conditionalFormatting sqref="B19">
    <cfRule type="cellIs" dxfId="75" priority="5" operator="equal">
      <formula>"Y"</formula>
    </cfRule>
  </conditionalFormatting>
  <conditionalFormatting sqref="B19">
    <cfRule type="cellIs" dxfId="74" priority="6" operator="equal">
      <formula>"N"</formula>
    </cfRule>
  </conditionalFormatting>
  <conditionalFormatting sqref="M16">
    <cfRule type="cellIs" dxfId="73" priority="7" operator="equal">
      <formula>"Y"</formula>
    </cfRule>
  </conditionalFormatting>
  <conditionalFormatting sqref="M16">
    <cfRule type="cellIs" dxfId="72" priority="8" operator="equal">
      <formula>"N"</formula>
    </cfRule>
  </conditionalFormatting>
  <conditionalFormatting sqref="B30">
    <cfRule type="cellIs" dxfId="71" priority="9" operator="equal">
      <formula>"Y"</formula>
    </cfRule>
  </conditionalFormatting>
  <conditionalFormatting sqref="B30">
    <cfRule type="cellIs" dxfId="70" priority="10" operator="equal">
      <formula>"N"</formula>
    </cfRule>
  </conditionalFormatting>
  <conditionalFormatting sqref="M27">
    <cfRule type="cellIs" dxfId="69" priority="11" operator="equal">
      <formula>"Y"</formula>
    </cfRule>
  </conditionalFormatting>
  <conditionalFormatting sqref="M27">
    <cfRule type="cellIs" dxfId="68" priority="12" operator="equal">
      <formula>"N"</formula>
    </cfRule>
  </conditionalFormatting>
  <conditionalFormatting sqref="B41">
    <cfRule type="cellIs" dxfId="67" priority="13" operator="equal">
      <formula>"Y"</formula>
    </cfRule>
  </conditionalFormatting>
  <conditionalFormatting sqref="B41">
    <cfRule type="cellIs" dxfId="66" priority="14" operator="equal">
      <formula>"N"</formula>
    </cfRule>
  </conditionalFormatting>
  <conditionalFormatting sqref="M38">
    <cfRule type="cellIs" dxfId="65" priority="15" operator="equal">
      <formula>"Y"</formula>
    </cfRule>
  </conditionalFormatting>
  <conditionalFormatting sqref="M38">
    <cfRule type="cellIs" dxfId="64" priority="16" operator="equal">
      <formula>"N"</formula>
    </cfRule>
  </conditionalFormatting>
  <conditionalFormatting sqref="B52">
    <cfRule type="cellIs" dxfId="63" priority="17" operator="equal">
      <formula>"Y"</formula>
    </cfRule>
  </conditionalFormatting>
  <conditionalFormatting sqref="B52">
    <cfRule type="cellIs" dxfId="62" priority="18" operator="equal">
      <formula>"N"</formula>
    </cfRule>
  </conditionalFormatting>
  <conditionalFormatting sqref="M49">
    <cfRule type="cellIs" dxfId="61" priority="19" operator="equal">
      <formula>"Y"</formula>
    </cfRule>
  </conditionalFormatting>
  <conditionalFormatting sqref="M49">
    <cfRule type="cellIs" dxfId="60" priority="20" operator="equal">
      <formula>"N"</formula>
    </cfRule>
  </conditionalFormatting>
  <conditionalFormatting sqref="B63">
    <cfRule type="cellIs" dxfId="59" priority="21" operator="equal">
      <formula>"Y"</formula>
    </cfRule>
  </conditionalFormatting>
  <conditionalFormatting sqref="B63">
    <cfRule type="cellIs" dxfId="58" priority="22" operator="equal">
      <formula>"N"</formula>
    </cfRule>
  </conditionalFormatting>
  <conditionalFormatting sqref="M60">
    <cfRule type="cellIs" dxfId="57" priority="23" operator="equal">
      <formula>"Y"</formula>
    </cfRule>
  </conditionalFormatting>
  <conditionalFormatting sqref="M60">
    <cfRule type="cellIs" dxfId="56" priority="24" operator="equal">
      <formula>"N"</formula>
    </cfRule>
  </conditionalFormatting>
  <conditionalFormatting sqref="B74">
    <cfRule type="cellIs" dxfId="55" priority="25" operator="equal">
      <formula>"Y"</formula>
    </cfRule>
  </conditionalFormatting>
  <conditionalFormatting sqref="B74">
    <cfRule type="cellIs" dxfId="54" priority="26" operator="equal">
      <formula>"N"</formula>
    </cfRule>
  </conditionalFormatting>
  <conditionalFormatting sqref="M71">
    <cfRule type="cellIs" dxfId="53" priority="27" operator="equal">
      <formula>"Y"</formula>
    </cfRule>
  </conditionalFormatting>
  <conditionalFormatting sqref="M71">
    <cfRule type="cellIs" dxfId="52" priority="28" operator="equal">
      <formula>"N"</formula>
    </cfRule>
  </conditionalFormatting>
  <conditionalFormatting sqref="B85">
    <cfRule type="cellIs" dxfId="51" priority="29" operator="equal">
      <formula>"Y"</formula>
    </cfRule>
  </conditionalFormatting>
  <conditionalFormatting sqref="B85">
    <cfRule type="cellIs" dxfId="50" priority="30" operator="equal">
      <formula>"N"</formula>
    </cfRule>
  </conditionalFormatting>
  <conditionalFormatting sqref="M82">
    <cfRule type="cellIs" dxfId="49" priority="31" operator="equal">
      <formula>"Y"</formula>
    </cfRule>
  </conditionalFormatting>
  <conditionalFormatting sqref="M82">
    <cfRule type="cellIs" dxfId="48" priority="32" operator="equal">
      <formula>"N"</formula>
    </cfRule>
  </conditionalFormatting>
  <conditionalFormatting sqref="B96">
    <cfRule type="cellIs" dxfId="47" priority="33" operator="equal">
      <formula>"Y"</formula>
    </cfRule>
  </conditionalFormatting>
  <conditionalFormatting sqref="B96">
    <cfRule type="cellIs" dxfId="46" priority="34" operator="equal">
      <formula>"N"</formula>
    </cfRule>
  </conditionalFormatting>
  <conditionalFormatting sqref="M93">
    <cfRule type="cellIs" dxfId="45" priority="35" operator="equal">
      <formula>"Y"</formula>
    </cfRule>
  </conditionalFormatting>
  <conditionalFormatting sqref="M93">
    <cfRule type="cellIs" dxfId="44" priority="36" operator="equal">
      <formula>"N"</formula>
    </cfRule>
  </conditionalFormatting>
  <conditionalFormatting sqref="B107">
    <cfRule type="cellIs" dxfId="43" priority="37" operator="equal">
      <formula>"Y"</formula>
    </cfRule>
  </conditionalFormatting>
  <conditionalFormatting sqref="B107">
    <cfRule type="cellIs" dxfId="42" priority="38" operator="equal">
      <formula>"N"</formula>
    </cfRule>
  </conditionalFormatting>
  <conditionalFormatting sqref="M104">
    <cfRule type="cellIs" dxfId="41" priority="39" operator="equal">
      <formula>"Y"</formula>
    </cfRule>
  </conditionalFormatting>
  <conditionalFormatting sqref="M104">
    <cfRule type="cellIs" dxfId="40" priority="40" operator="equal">
      <formula>"N"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18.85546875" customWidth="1"/>
    <col min="2" max="2" width="4.5703125" customWidth="1"/>
    <col min="3" max="3" width="9" customWidth="1"/>
    <col min="4" max="4" width="5.5703125" customWidth="1"/>
    <col min="5" max="11" width="4.5703125" customWidth="1"/>
    <col min="12" max="12" width="4" customWidth="1"/>
    <col min="13" max="13" width="4.5703125" customWidth="1"/>
    <col min="14" max="26" width="8.7109375" customWidth="1"/>
  </cols>
  <sheetData>
    <row r="1" spans="1:26">
      <c r="A1" s="1" t="s">
        <v>34</v>
      </c>
      <c r="B1" s="2"/>
      <c r="C1" s="3" t="s">
        <v>1</v>
      </c>
      <c r="D1" s="27"/>
      <c r="E1" s="35"/>
      <c r="F1" s="35"/>
      <c r="G1" s="35"/>
      <c r="H1" s="35"/>
      <c r="I1" s="35"/>
      <c r="J1" s="35"/>
      <c r="K1" s="36"/>
      <c r="L1" s="2"/>
    </row>
    <row r="2" spans="1:26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>
      <c r="A3" s="4" t="s">
        <v>2</v>
      </c>
      <c r="B3" s="2"/>
      <c r="C3" s="2" t="s">
        <v>4</v>
      </c>
      <c r="D3" s="5">
        <v>2</v>
      </c>
      <c r="E3" s="23"/>
      <c r="F3" s="23"/>
      <c r="G3" s="23"/>
      <c r="H3" s="23"/>
      <c r="I3" s="23"/>
      <c r="J3" s="23"/>
      <c r="K3" s="23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4"/>
      <c r="B4" s="2"/>
      <c r="C4" s="2"/>
      <c r="D4" s="24"/>
      <c r="E4" s="24"/>
      <c r="F4" s="24"/>
      <c r="G4" s="24"/>
      <c r="H4" s="24"/>
      <c r="I4" s="24"/>
      <c r="J4" s="24"/>
      <c r="K4" s="24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B5" s="2"/>
      <c r="C5" s="2" t="s">
        <v>3</v>
      </c>
      <c r="D5" s="5"/>
      <c r="E5" s="5"/>
      <c r="F5" s="5"/>
      <c r="G5" s="5"/>
      <c r="H5" s="5"/>
      <c r="I5" s="5"/>
      <c r="J5" s="5"/>
      <c r="K5" s="5"/>
      <c r="L5" s="2"/>
      <c r="M5" s="2" t="str">
        <f>IF(C9=D5&amp;E5&amp;F5&amp;G5&amp;H5&amp;I5&amp;J5&amp;K5,"Y","N")</f>
        <v>N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B6" s="7"/>
      <c r="C6" s="8" t="s">
        <v>11</v>
      </c>
      <c r="D6" s="25" t="s">
        <v>14</v>
      </c>
      <c r="E6" s="26"/>
      <c r="F6" s="26"/>
      <c r="G6" s="26"/>
      <c r="H6" s="34"/>
      <c r="I6" s="39"/>
      <c r="J6" s="39"/>
      <c r="K6" s="39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B7" s="7"/>
      <c r="C7" s="8"/>
      <c r="D7" s="9"/>
      <c r="E7" s="9"/>
      <c r="F7" s="9"/>
      <c r="G7" s="9"/>
      <c r="H7" s="9"/>
      <c r="I7" s="9"/>
      <c r="J7" s="9"/>
      <c r="K7" s="9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" t="s">
        <v>7</v>
      </c>
      <c r="B8" s="2" t="str">
        <f>IF(C10=D6,"Y","N")</f>
        <v>N</v>
      </c>
      <c r="C8" s="12"/>
      <c r="D8" s="12"/>
      <c r="E8" s="12"/>
      <c r="F8" s="13"/>
      <c r="G8" s="29"/>
      <c r="H8" s="39"/>
      <c r="I8" s="12"/>
      <c r="J8" s="12"/>
      <c r="K8" s="12"/>
      <c r="L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idden="1">
      <c r="A9" s="22" t="s">
        <v>3</v>
      </c>
      <c r="B9" s="2"/>
      <c r="C9" s="15" t="str">
        <f>TEXT(HEX2BIN(D3),"00000000")</f>
        <v>00000010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>
      <c r="A10" s="14" t="s">
        <v>11</v>
      </c>
      <c r="B10" s="15"/>
      <c r="C10" s="15">
        <f>HEX2DEC(D3)</f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26">
      <c r="A12" s="4" t="s">
        <v>13</v>
      </c>
      <c r="B12" s="2"/>
      <c r="C12" s="2" t="s">
        <v>4</v>
      </c>
      <c r="D12" s="5" t="s">
        <v>38</v>
      </c>
      <c r="E12" s="23"/>
      <c r="F12" s="23"/>
      <c r="G12" s="23"/>
      <c r="H12" s="23"/>
      <c r="I12" s="23"/>
      <c r="J12" s="23"/>
      <c r="K12" s="23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"/>
      <c r="B13" s="2"/>
      <c r="C13" s="2"/>
      <c r="D13" s="24"/>
      <c r="E13" s="24"/>
      <c r="F13" s="24"/>
      <c r="G13" s="24"/>
      <c r="H13" s="24"/>
      <c r="I13" s="24"/>
      <c r="J13" s="24"/>
      <c r="K13" s="24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B14" s="2"/>
      <c r="C14" s="2" t="s">
        <v>3</v>
      </c>
      <c r="D14" s="5"/>
      <c r="E14" s="5"/>
      <c r="F14" s="5"/>
      <c r="G14" s="5"/>
      <c r="H14" s="5"/>
      <c r="I14" s="5"/>
      <c r="J14" s="5"/>
      <c r="K14" s="5"/>
      <c r="L14" s="2"/>
      <c r="M14" s="2" t="str">
        <f>IF(C18=D14&amp;E14&amp;F14&amp;G14&amp;H14&amp;I14&amp;J14&amp;K14,"Y","N")</f>
        <v>N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B15" s="7"/>
      <c r="C15" s="8" t="s">
        <v>11</v>
      </c>
      <c r="D15" s="25" t="s">
        <v>14</v>
      </c>
      <c r="E15" s="26"/>
      <c r="F15" s="26"/>
      <c r="G15" s="26"/>
      <c r="H15" s="34"/>
      <c r="I15" s="39"/>
      <c r="J15" s="39"/>
      <c r="K15" s="39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B16" s="7"/>
      <c r="C16" s="8"/>
      <c r="D16" s="9"/>
      <c r="E16" s="9"/>
      <c r="F16" s="9"/>
      <c r="G16" s="9"/>
      <c r="H16" s="9"/>
      <c r="I16" s="9"/>
      <c r="J16" s="9"/>
      <c r="K16" s="9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1" t="s">
        <v>7</v>
      </c>
      <c r="B17" s="2" t="str">
        <f>IF(C19=D15,"Y","N")</f>
        <v>N</v>
      </c>
      <c r="C17" s="12"/>
      <c r="D17" s="12"/>
      <c r="E17" s="12"/>
      <c r="F17" s="13"/>
      <c r="G17" s="29"/>
      <c r="H17" s="39"/>
      <c r="I17" s="12"/>
      <c r="J17" s="12"/>
      <c r="K17" s="1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idden="1">
      <c r="A18" s="22" t="s">
        <v>3</v>
      </c>
      <c r="B18" s="2"/>
      <c r="C18" s="15" t="str">
        <f>TEXT(HEX2BIN(D12),"00000000")</f>
        <v>10101011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idden="1">
      <c r="A19" s="14" t="s">
        <v>11</v>
      </c>
      <c r="B19" s="15"/>
      <c r="C19" s="15">
        <f>HEX2DEC(D12)</f>
        <v>171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26" ht="15.75" customHeight="1">
      <c r="A21" s="4" t="s">
        <v>15</v>
      </c>
      <c r="B21" s="2"/>
      <c r="C21" s="2" t="s">
        <v>4</v>
      </c>
      <c r="D21" s="5">
        <v>43</v>
      </c>
      <c r="E21" s="23"/>
      <c r="F21" s="23"/>
      <c r="G21" s="23"/>
      <c r="H21" s="23"/>
      <c r="I21" s="23"/>
      <c r="J21" s="23"/>
      <c r="K21" s="23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/>
      <c r="B22" s="2"/>
      <c r="C22" s="2"/>
      <c r="D22" s="24"/>
      <c r="E22" s="24"/>
      <c r="F22" s="24"/>
      <c r="G22" s="24"/>
      <c r="H22" s="24"/>
      <c r="I22" s="24"/>
      <c r="J22" s="24"/>
      <c r="K22" s="24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B23" s="2"/>
      <c r="C23" s="2" t="s">
        <v>3</v>
      </c>
      <c r="D23" s="5"/>
      <c r="E23" s="5"/>
      <c r="F23" s="5"/>
      <c r="G23" s="5"/>
      <c r="H23" s="5"/>
      <c r="I23" s="5"/>
      <c r="J23" s="5"/>
      <c r="K23" s="5"/>
      <c r="L23" s="2"/>
      <c r="M23" s="2" t="str">
        <f>IF(C27=D23&amp;E23&amp;F23&amp;G23&amp;H23&amp;I23&amp;J23&amp;K23,"Y","N")</f>
        <v>N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B24" s="7"/>
      <c r="C24" s="8" t="s">
        <v>11</v>
      </c>
      <c r="D24" s="25" t="s">
        <v>14</v>
      </c>
      <c r="E24" s="26"/>
      <c r="F24" s="26"/>
      <c r="G24" s="26"/>
      <c r="H24" s="34"/>
      <c r="I24" s="39"/>
      <c r="J24" s="39"/>
      <c r="K24" s="39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B25" s="7"/>
      <c r="C25" s="8"/>
      <c r="D25" s="9"/>
      <c r="E25" s="9"/>
      <c r="F25" s="9"/>
      <c r="G25" s="9"/>
      <c r="H25" s="9"/>
      <c r="I25" s="9"/>
      <c r="J25" s="9"/>
      <c r="K25" s="9"/>
      <c r="L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1" t="s">
        <v>7</v>
      </c>
      <c r="B26" s="2" t="str">
        <f>IF(C28=D24,"Y","N")</f>
        <v>N</v>
      </c>
      <c r="C26" s="12"/>
      <c r="D26" s="12"/>
      <c r="E26" s="12"/>
      <c r="F26" s="13"/>
      <c r="G26" s="29"/>
      <c r="H26" s="39"/>
      <c r="I26" s="12"/>
      <c r="J26" s="12"/>
      <c r="K26" s="12"/>
      <c r="L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hidden="1" customHeight="1">
      <c r="A27" s="22" t="s">
        <v>3</v>
      </c>
      <c r="B27" s="2"/>
      <c r="C27" s="15" t="str">
        <f>TEXT(HEX2BIN(D21),"00000000")</f>
        <v>01000011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hidden="1" customHeight="1">
      <c r="A28" s="14" t="s">
        <v>11</v>
      </c>
      <c r="B28" s="15"/>
      <c r="C28" s="15">
        <f>HEX2DEC(D21)</f>
        <v>67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26" ht="15.75" customHeight="1">
      <c r="A30" s="4" t="s">
        <v>16</v>
      </c>
      <c r="B30" s="2"/>
      <c r="C30" s="2" t="s">
        <v>4</v>
      </c>
      <c r="D30" s="5" t="s">
        <v>39</v>
      </c>
      <c r="E30" s="23"/>
      <c r="F30" s="23"/>
      <c r="G30" s="23"/>
      <c r="H30" s="23"/>
      <c r="I30" s="23"/>
      <c r="J30" s="23"/>
      <c r="K30" s="23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/>
      <c r="B31" s="2"/>
      <c r="C31" s="2"/>
      <c r="D31" s="24"/>
      <c r="E31" s="24"/>
      <c r="F31" s="24"/>
      <c r="G31" s="24"/>
      <c r="H31" s="24"/>
      <c r="I31" s="24"/>
      <c r="J31" s="24"/>
      <c r="K31" s="24"/>
      <c r="L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B32" s="2"/>
      <c r="C32" s="2" t="s">
        <v>3</v>
      </c>
      <c r="D32" s="5"/>
      <c r="E32" s="5"/>
      <c r="F32" s="5"/>
      <c r="G32" s="5"/>
      <c r="H32" s="5"/>
      <c r="I32" s="5"/>
      <c r="J32" s="5"/>
      <c r="K32" s="5"/>
      <c r="L32" s="2"/>
      <c r="M32" s="2" t="str">
        <f>IF(C36=D32&amp;E32&amp;F32&amp;G32&amp;H32&amp;I32&amp;J32&amp;K32,"Y","N")</f>
        <v>N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B33" s="7"/>
      <c r="C33" s="8" t="s">
        <v>11</v>
      </c>
      <c r="D33" s="25" t="s">
        <v>14</v>
      </c>
      <c r="E33" s="26"/>
      <c r="F33" s="26"/>
      <c r="G33" s="26"/>
      <c r="H33" s="34"/>
      <c r="I33" s="39"/>
      <c r="J33" s="39"/>
      <c r="K33" s="39"/>
      <c r="L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B34" s="7"/>
      <c r="C34" s="8"/>
      <c r="D34" s="9"/>
      <c r="E34" s="9"/>
      <c r="F34" s="9"/>
      <c r="G34" s="9"/>
      <c r="H34" s="9"/>
      <c r="I34" s="9"/>
      <c r="J34" s="9"/>
      <c r="K34" s="9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1" t="s">
        <v>7</v>
      </c>
      <c r="B35" s="2" t="str">
        <f>IF(C37=D33,"Y","N")</f>
        <v>N</v>
      </c>
      <c r="C35" s="12"/>
      <c r="D35" s="12"/>
      <c r="E35" s="12"/>
      <c r="F35" s="13"/>
      <c r="G35" s="29"/>
      <c r="H35" s="39"/>
      <c r="I35" s="12"/>
      <c r="J35" s="12"/>
      <c r="K35" s="12"/>
      <c r="L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>
      <c r="A36" s="22" t="s">
        <v>3</v>
      </c>
      <c r="B36" s="2"/>
      <c r="C36" s="15" t="str">
        <f>TEXT(HEX2BIN(D30),"00000000")</f>
        <v>10100100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>
      <c r="A37" s="14" t="s">
        <v>11</v>
      </c>
      <c r="B37" s="15"/>
      <c r="C37" s="15">
        <f>HEX2DEC(D30)</f>
        <v>164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6" ht="15.75" customHeight="1">
      <c r="A39" s="4" t="s">
        <v>17</v>
      </c>
      <c r="B39" s="2"/>
      <c r="C39" s="2" t="s">
        <v>4</v>
      </c>
      <c r="D39" s="5">
        <v>18</v>
      </c>
      <c r="E39" s="23"/>
      <c r="F39" s="23"/>
      <c r="G39" s="23"/>
      <c r="H39" s="23"/>
      <c r="I39" s="23"/>
      <c r="J39" s="23"/>
      <c r="K39" s="23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/>
      <c r="B40" s="2"/>
      <c r="C40" s="2"/>
      <c r="D40" s="24"/>
      <c r="E40" s="24"/>
      <c r="F40" s="24"/>
      <c r="G40" s="24"/>
      <c r="H40" s="24"/>
      <c r="I40" s="24"/>
      <c r="J40" s="24"/>
      <c r="K40" s="24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B41" s="2"/>
      <c r="C41" s="2" t="s">
        <v>3</v>
      </c>
      <c r="D41" s="5"/>
      <c r="E41" s="5"/>
      <c r="F41" s="5"/>
      <c r="G41" s="5"/>
      <c r="H41" s="5"/>
      <c r="I41" s="5"/>
      <c r="J41" s="5"/>
      <c r="K41" s="5"/>
      <c r="L41" s="2"/>
      <c r="M41" s="2" t="str">
        <f>IF(C45=D41&amp;E41&amp;F41&amp;G41&amp;H41&amp;I41&amp;J41&amp;K41,"Y","N")</f>
        <v>N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B42" s="7"/>
      <c r="C42" s="8" t="s">
        <v>11</v>
      </c>
      <c r="D42" s="25" t="s">
        <v>14</v>
      </c>
      <c r="E42" s="26"/>
      <c r="F42" s="26"/>
      <c r="G42" s="26"/>
      <c r="H42" s="34"/>
      <c r="I42" s="39"/>
      <c r="J42" s="39"/>
      <c r="K42" s="39"/>
      <c r="L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B43" s="7"/>
      <c r="C43" s="8"/>
      <c r="D43" s="9"/>
      <c r="E43" s="9"/>
      <c r="F43" s="9"/>
      <c r="G43" s="9"/>
      <c r="H43" s="9"/>
      <c r="I43" s="9"/>
      <c r="J43" s="9"/>
      <c r="K43" s="9"/>
      <c r="L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1" t="s">
        <v>7</v>
      </c>
      <c r="B44" s="2" t="str">
        <f>IF(C46=D42,"Y","N")</f>
        <v>N</v>
      </c>
      <c r="C44" s="12"/>
      <c r="D44" s="12"/>
      <c r="E44" s="12"/>
      <c r="F44" s="13"/>
      <c r="G44" s="29"/>
      <c r="H44" s="39"/>
      <c r="I44" s="12"/>
      <c r="J44" s="12"/>
      <c r="K44" s="12"/>
      <c r="L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>
      <c r="A45" s="22" t="s">
        <v>3</v>
      </c>
      <c r="B45" s="2"/>
      <c r="C45" s="15" t="str">
        <f>TEXT(HEX2BIN(D39),"00000000")</f>
        <v>00011000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>
      <c r="A46" s="14" t="s">
        <v>11</v>
      </c>
      <c r="B46" s="15"/>
      <c r="C46" s="15">
        <f>HEX2DEC(D39)</f>
        <v>24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26" ht="15.75" customHeight="1">
      <c r="A48" s="4" t="s">
        <v>18</v>
      </c>
      <c r="B48" s="2"/>
      <c r="C48" s="2" t="s">
        <v>4</v>
      </c>
      <c r="D48" s="5" t="s">
        <v>40</v>
      </c>
      <c r="E48" s="23"/>
      <c r="F48" s="23"/>
      <c r="G48" s="23"/>
      <c r="H48" s="23"/>
      <c r="I48" s="23"/>
      <c r="J48" s="23"/>
      <c r="K48" s="23"/>
      <c r="L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4"/>
      <c r="B49" s="2"/>
      <c r="C49" s="2"/>
      <c r="D49" s="24"/>
      <c r="E49" s="24"/>
      <c r="F49" s="24"/>
      <c r="G49" s="24"/>
      <c r="H49" s="24"/>
      <c r="I49" s="24"/>
      <c r="J49" s="24"/>
      <c r="K49" s="24"/>
      <c r="L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B50" s="2"/>
      <c r="C50" s="2" t="s">
        <v>3</v>
      </c>
      <c r="D50" s="5"/>
      <c r="E50" s="5"/>
      <c r="F50" s="5"/>
      <c r="G50" s="5"/>
      <c r="H50" s="5"/>
      <c r="I50" s="5"/>
      <c r="J50" s="5"/>
      <c r="K50" s="5"/>
      <c r="L50" s="2"/>
      <c r="M50" s="2" t="str">
        <f>IF(C54=D50&amp;E50&amp;F50&amp;G50&amp;H50&amp;I50&amp;J50&amp;K50,"Y","N")</f>
        <v>N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B51" s="7"/>
      <c r="C51" s="8" t="s">
        <v>11</v>
      </c>
      <c r="D51" s="25" t="s">
        <v>14</v>
      </c>
      <c r="E51" s="26"/>
      <c r="F51" s="26"/>
      <c r="G51" s="26"/>
      <c r="H51" s="34"/>
      <c r="I51" s="39"/>
      <c r="J51" s="39"/>
      <c r="K51" s="39"/>
      <c r="L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B52" s="7"/>
      <c r="C52" s="8"/>
      <c r="D52" s="9"/>
      <c r="E52" s="9"/>
      <c r="F52" s="9"/>
      <c r="G52" s="9"/>
      <c r="H52" s="9"/>
      <c r="I52" s="9"/>
      <c r="J52" s="9"/>
      <c r="K52" s="9"/>
      <c r="L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1" t="s">
        <v>7</v>
      </c>
      <c r="B53" s="2" t="str">
        <f>IF(C55=D51,"Y","N")</f>
        <v>N</v>
      </c>
      <c r="C53" s="12"/>
      <c r="D53" s="12"/>
      <c r="E53" s="12"/>
      <c r="F53" s="13"/>
      <c r="G53" s="29"/>
      <c r="H53" s="39"/>
      <c r="I53" s="12"/>
      <c r="J53" s="12"/>
      <c r="K53" s="12"/>
      <c r="L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>
      <c r="A54" s="22" t="s">
        <v>3</v>
      </c>
      <c r="B54" s="2"/>
      <c r="C54" s="15" t="str">
        <f>TEXT(HEX2BIN(D48),"00000000")</f>
        <v>01111111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>
      <c r="A55" s="14" t="s">
        <v>11</v>
      </c>
      <c r="B55" s="15"/>
      <c r="C55" s="15">
        <f>HEX2DEC(D48)</f>
        <v>127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26" ht="15.75" customHeight="1">
      <c r="A57" s="4" t="s">
        <v>19</v>
      </c>
      <c r="B57" s="2"/>
      <c r="C57" s="2" t="s">
        <v>4</v>
      </c>
      <c r="D57" s="5" t="s">
        <v>41</v>
      </c>
      <c r="E57" s="23"/>
      <c r="F57" s="23"/>
      <c r="G57" s="23"/>
      <c r="H57" s="23"/>
      <c r="I57" s="23"/>
      <c r="J57" s="23"/>
      <c r="K57" s="23"/>
      <c r="L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"/>
      <c r="B58" s="2"/>
      <c r="C58" s="2"/>
      <c r="D58" s="24"/>
      <c r="E58" s="24"/>
      <c r="F58" s="24"/>
      <c r="G58" s="24"/>
      <c r="H58" s="24"/>
      <c r="I58" s="24"/>
      <c r="J58" s="24"/>
      <c r="K58" s="24"/>
      <c r="L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B59" s="2"/>
      <c r="C59" s="2" t="s">
        <v>3</v>
      </c>
      <c r="D59" s="5"/>
      <c r="E59" s="5"/>
      <c r="F59" s="5"/>
      <c r="G59" s="5"/>
      <c r="H59" s="5"/>
      <c r="I59" s="5"/>
      <c r="J59" s="5"/>
      <c r="K59" s="5"/>
      <c r="L59" s="2"/>
      <c r="M59" s="2" t="str">
        <f>IF(C63=D59&amp;E59&amp;F59&amp;G59&amp;H59&amp;I59&amp;J59&amp;K59,"Y","N")</f>
        <v>N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B60" s="7"/>
      <c r="C60" s="8" t="s">
        <v>11</v>
      </c>
      <c r="D60" s="25" t="s">
        <v>14</v>
      </c>
      <c r="E60" s="26"/>
      <c r="F60" s="26"/>
      <c r="G60" s="26"/>
      <c r="H60" s="34"/>
      <c r="I60" s="39"/>
      <c r="J60" s="39"/>
      <c r="K60" s="39"/>
      <c r="L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B61" s="7"/>
      <c r="C61" s="8"/>
      <c r="D61" s="9"/>
      <c r="E61" s="9"/>
      <c r="F61" s="9"/>
      <c r="G61" s="9"/>
      <c r="H61" s="9"/>
      <c r="I61" s="9"/>
      <c r="J61" s="9"/>
      <c r="K61" s="9"/>
      <c r="L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1" t="s">
        <v>7</v>
      </c>
      <c r="B62" s="2" t="str">
        <f>IF(C64=D60,"Y","N")</f>
        <v>N</v>
      </c>
      <c r="C62" s="12"/>
      <c r="D62" s="12"/>
      <c r="E62" s="12"/>
      <c r="F62" s="13"/>
      <c r="G62" s="29"/>
      <c r="H62" s="39"/>
      <c r="I62" s="12"/>
      <c r="J62" s="12"/>
      <c r="K62" s="12"/>
      <c r="L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>
      <c r="A63" s="22" t="s">
        <v>3</v>
      </c>
      <c r="B63" s="2"/>
      <c r="C63" s="15" t="str">
        <f>TEXT(HEX2BIN(D57),"00000000")</f>
        <v>11011101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>
      <c r="A64" s="14" t="s">
        <v>11</v>
      </c>
      <c r="B64" s="15"/>
      <c r="C64" s="15">
        <f>HEX2DEC(D57)</f>
        <v>221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26" ht="15.75" customHeight="1">
      <c r="A66" s="4" t="s">
        <v>20</v>
      </c>
      <c r="B66" s="2"/>
      <c r="C66" s="2" t="s">
        <v>4</v>
      </c>
      <c r="D66" s="5" t="s">
        <v>42</v>
      </c>
      <c r="E66" s="23"/>
      <c r="F66" s="23"/>
      <c r="G66" s="23"/>
      <c r="H66" s="23"/>
      <c r="I66" s="23"/>
      <c r="J66" s="23"/>
      <c r="K66" s="23"/>
      <c r="L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4"/>
      <c r="B67" s="2"/>
      <c r="C67" s="2"/>
      <c r="D67" s="24"/>
      <c r="E67" s="24"/>
      <c r="F67" s="24"/>
      <c r="G67" s="24"/>
      <c r="H67" s="24"/>
      <c r="I67" s="24"/>
      <c r="J67" s="24"/>
      <c r="K67" s="24"/>
      <c r="L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B68" s="2"/>
      <c r="C68" s="2" t="s">
        <v>3</v>
      </c>
      <c r="D68" s="5"/>
      <c r="E68" s="5"/>
      <c r="F68" s="5"/>
      <c r="G68" s="5"/>
      <c r="H68" s="5"/>
      <c r="I68" s="5"/>
      <c r="J68" s="5"/>
      <c r="K68" s="5"/>
      <c r="L68" s="2"/>
      <c r="M68" s="2" t="str">
        <f>IF(C72=D68&amp;E68&amp;F68&amp;G68&amp;H68&amp;I68&amp;J68&amp;K68,"Y","N")</f>
        <v>N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B69" s="7"/>
      <c r="C69" s="8" t="s">
        <v>11</v>
      </c>
      <c r="D69" s="25" t="s">
        <v>14</v>
      </c>
      <c r="E69" s="26"/>
      <c r="F69" s="26"/>
      <c r="G69" s="26"/>
      <c r="H69" s="34"/>
      <c r="I69" s="39"/>
      <c r="J69" s="39"/>
      <c r="K69" s="39"/>
      <c r="L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B70" s="7"/>
      <c r="C70" s="8"/>
      <c r="D70" s="9"/>
      <c r="E70" s="9"/>
      <c r="F70" s="9"/>
      <c r="G70" s="9"/>
      <c r="H70" s="9"/>
      <c r="I70" s="9"/>
      <c r="J70" s="9"/>
      <c r="K70" s="9"/>
      <c r="L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1" t="s">
        <v>7</v>
      </c>
      <c r="B71" s="2" t="str">
        <f>IF(C73=D69,"Y","N")</f>
        <v>N</v>
      </c>
      <c r="C71" s="12"/>
      <c r="D71" s="12"/>
      <c r="E71" s="12"/>
      <c r="F71" s="13"/>
      <c r="G71" s="29"/>
      <c r="H71" s="39"/>
      <c r="I71" s="12"/>
      <c r="J71" s="12"/>
      <c r="K71" s="12"/>
      <c r="L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>
      <c r="A72" s="22" t="s">
        <v>3</v>
      </c>
      <c r="B72" s="2"/>
      <c r="C72" s="15" t="str">
        <f>TEXT(HEX2BIN(D66),"00000000")</f>
        <v>10011110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>
      <c r="A73" s="14" t="s">
        <v>11</v>
      </c>
      <c r="B73" s="15"/>
      <c r="C73" s="15">
        <f>HEX2DEC(D66)</f>
        <v>158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26" ht="15.75" customHeight="1">
      <c r="A75" s="4" t="s">
        <v>21</v>
      </c>
      <c r="B75" s="2"/>
      <c r="C75" s="2" t="s">
        <v>4</v>
      </c>
      <c r="D75" s="5">
        <v>36</v>
      </c>
      <c r="E75" s="23"/>
      <c r="F75" s="23"/>
      <c r="G75" s="23"/>
      <c r="H75" s="23"/>
      <c r="I75" s="23"/>
      <c r="J75" s="23"/>
      <c r="K75" s="23"/>
      <c r="L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4"/>
      <c r="B76" s="2"/>
      <c r="C76" s="2"/>
      <c r="D76" s="24"/>
      <c r="E76" s="24"/>
      <c r="F76" s="24"/>
      <c r="G76" s="24"/>
      <c r="H76" s="24"/>
      <c r="I76" s="24"/>
      <c r="J76" s="24"/>
      <c r="K76" s="24"/>
      <c r="L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B77" s="2"/>
      <c r="C77" s="2" t="s">
        <v>3</v>
      </c>
      <c r="D77" s="5"/>
      <c r="E77" s="5"/>
      <c r="F77" s="5"/>
      <c r="G77" s="5"/>
      <c r="H77" s="5"/>
      <c r="I77" s="5"/>
      <c r="J77" s="5"/>
      <c r="K77" s="5"/>
      <c r="L77" s="2"/>
      <c r="M77" s="2" t="str">
        <f>IF(C81=D77&amp;E77&amp;F77&amp;G77&amp;H77&amp;I77&amp;J77&amp;K77,"Y","N")</f>
        <v>N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B78" s="7"/>
      <c r="C78" s="8" t="s">
        <v>11</v>
      </c>
      <c r="D78" s="25" t="s">
        <v>14</v>
      </c>
      <c r="E78" s="26"/>
      <c r="F78" s="26"/>
      <c r="G78" s="26"/>
      <c r="H78" s="34"/>
      <c r="I78" s="39"/>
      <c r="J78" s="39"/>
      <c r="K78" s="39"/>
      <c r="L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B79" s="7"/>
      <c r="C79" s="8"/>
      <c r="D79" s="9"/>
      <c r="E79" s="9"/>
      <c r="F79" s="9"/>
      <c r="G79" s="9"/>
      <c r="H79" s="9"/>
      <c r="I79" s="9"/>
      <c r="J79" s="9"/>
      <c r="K79" s="9"/>
      <c r="L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1" t="s">
        <v>7</v>
      </c>
      <c r="B80" s="2" t="str">
        <f>IF(C82=D78,"Y","N")</f>
        <v>N</v>
      </c>
      <c r="C80" s="12"/>
      <c r="D80" s="12"/>
      <c r="E80" s="12"/>
      <c r="F80" s="13"/>
      <c r="G80" s="29"/>
      <c r="H80" s="39"/>
      <c r="I80" s="12"/>
      <c r="J80" s="12"/>
      <c r="K80" s="12"/>
      <c r="L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>
      <c r="A81" s="22" t="s">
        <v>3</v>
      </c>
      <c r="B81" s="2"/>
      <c r="C81" s="15" t="str">
        <f>TEXT(HEX2BIN(D75),"00000000")</f>
        <v>00110110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>
      <c r="A82" s="14" t="s">
        <v>11</v>
      </c>
      <c r="B82" s="15"/>
      <c r="C82" s="15">
        <f>HEX2DEC(D75)</f>
        <v>54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26" ht="15.75" customHeight="1">
      <c r="A84" s="4" t="s">
        <v>22</v>
      </c>
      <c r="B84" s="2"/>
      <c r="C84" s="2" t="s">
        <v>4</v>
      </c>
      <c r="D84" s="5" t="s">
        <v>43</v>
      </c>
      <c r="E84" s="23"/>
      <c r="F84" s="23"/>
      <c r="G84" s="23"/>
      <c r="H84" s="23"/>
      <c r="I84" s="23"/>
      <c r="J84" s="23"/>
      <c r="K84" s="23"/>
      <c r="L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4"/>
      <c r="B85" s="2"/>
      <c r="C85" s="2"/>
      <c r="D85" s="24"/>
      <c r="E85" s="24"/>
      <c r="F85" s="24"/>
      <c r="G85" s="24"/>
      <c r="H85" s="24"/>
      <c r="I85" s="24"/>
      <c r="J85" s="24"/>
      <c r="K85" s="24"/>
      <c r="L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B86" s="2"/>
      <c r="C86" s="2" t="s">
        <v>3</v>
      </c>
      <c r="D86" s="5"/>
      <c r="E86" s="5"/>
      <c r="F86" s="5"/>
      <c r="G86" s="5"/>
      <c r="H86" s="5"/>
      <c r="I86" s="5"/>
      <c r="J86" s="5"/>
      <c r="K86" s="5"/>
      <c r="L86" s="2"/>
      <c r="M86" s="2" t="str">
        <f>IF(C90=D86&amp;E86&amp;F86&amp;G86&amp;H86&amp;I86&amp;J86&amp;K86,"Y","N")</f>
        <v>N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B87" s="7"/>
      <c r="C87" s="8" t="s">
        <v>11</v>
      </c>
      <c r="D87" s="25" t="s">
        <v>14</v>
      </c>
      <c r="E87" s="26"/>
      <c r="F87" s="26"/>
      <c r="G87" s="26"/>
      <c r="H87" s="34"/>
      <c r="I87" s="39"/>
      <c r="J87" s="39"/>
      <c r="K87" s="39"/>
      <c r="L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B88" s="7"/>
      <c r="C88" s="8"/>
      <c r="D88" s="9"/>
      <c r="E88" s="9"/>
      <c r="F88" s="9"/>
      <c r="G88" s="9"/>
      <c r="H88" s="9"/>
      <c r="I88" s="9"/>
      <c r="J88" s="9"/>
      <c r="K88" s="9"/>
      <c r="L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1" t="s">
        <v>7</v>
      </c>
      <c r="B89" s="2" t="str">
        <f>IF(C91=D87,"Y","N")</f>
        <v>N</v>
      </c>
      <c r="C89" s="12"/>
      <c r="D89" s="12"/>
      <c r="E89" s="12"/>
      <c r="F89" s="13"/>
      <c r="G89" s="29"/>
      <c r="H89" s="39"/>
      <c r="I89" s="12"/>
      <c r="J89" s="12"/>
      <c r="K89" s="12"/>
      <c r="L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>
      <c r="A90" s="22" t="s">
        <v>3</v>
      </c>
      <c r="B90" s="2"/>
      <c r="C90" s="15" t="str">
        <f>TEXT(HEX2BIN(D84),"00000000")</f>
        <v>11111111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>
      <c r="A91" s="14" t="s">
        <v>11</v>
      </c>
      <c r="B91" s="15"/>
      <c r="C91" s="15">
        <f>HEX2DEC(D84)</f>
        <v>255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26" ht="15.7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26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26" ht="15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26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ht="15.75" customHeight="1"/>
    <row r="293" spans="2:12" ht="15.75" customHeight="1"/>
    <row r="294" spans="2:12" ht="15.75" customHeight="1"/>
    <row r="295" spans="2:12" ht="15.75" customHeight="1"/>
    <row r="296" spans="2:12" ht="15.75" customHeight="1"/>
    <row r="297" spans="2:12" ht="15.75" customHeight="1"/>
    <row r="298" spans="2:12" ht="15.75" customHeight="1"/>
    <row r="299" spans="2:12" ht="15.75" customHeight="1"/>
    <row r="300" spans="2:12" ht="15.75" customHeight="1"/>
    <row r="301" spans="2:12" ht="15.75" customHeight="1"/>
    <row r="302" spans="2:12" ht="15.75" customHeight="1"/>
    <row r="303" spans="2:12" ht="15.75" customHeight="1"/>
    <row r="304" spans="2:1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H78:K78"/>
    <mergeCell ref="G80:H80"/>
    <mergeCell ref="H87:K87"/>
    <mergeCell ref="G89:H89"/>
    <mergeCell ref="H33:K33"/>
    <mergeCell ref="G35:H35"/>
    <mergeCell ref="H42:K42"/>
    <mergeCell ref="G44:H44"/>
    <mergeCell ref="H51:K51"/>
    <mergeCell ref="G53:H53"/>
    <mergeCell ref="G62:H62"/>
    <mergeCell ref="H24:K24"/>
    <mergeCell ref="G26:H26"/>
    <mergeCell ref="H60:K60"/>
    <mergeCell ref="H69:K69"/>
    <mergeCell ref="G71:H71"/>
    <mergeCell ref="D1:K1"/>
    <mergeCell ref="H6:K6"/>
    <mergeCell ref="G8:H8"/>
    <mergeCell ref="H15:K15"/>
    <mergeCell ref="G17:H17"/>
  </mergeCells>
  <conditionalFormatting sqref="B8">
    <cfRule type="cellIs" dxfId="39" priority="1" operator="equal">
      <formula>"Y"</formula>
    </cfRule>
  </conditionalFormatting>
  <conditionalFormatting sqref="B8">
    <cfRule type="cellIs" dxfId="38" priority="2" operator="equal">
      <formula>"N"</formula>
    </cfRule>
  </conditionalFormatting>
  <conditionalFormatting sqref="M5">
    <cfRule type="cellIs" dxfId="37" priority="3" operator="equal">
      <formula>"Y"</formula>
    </cfRule>
  </conditionalFormatting>
  <conditionalFormatting sqref="M5">
    <cfRule type="cellIs" dxfId="36" priority="4" operator="equal">
      <formula>"N"</formula>
    </cfRule>
  </conditionalFormatting>
  <conditionalFormatting sqref="B17">
    <cfRule type="cellIs" dxfId="35" priority="5" operator="equal">
      <formula>"Y"</formula>
    </cfRule>
  </conditionalFormatting>
  <conditionalFormatting sqref="B17">
    <cfRule type="cellIs" dxfId="34" priority="6" operator="equal">
      <formula>"N"</formula>
    </cfRule>
  </conditionalFormatting>
  <conditionalFormatting sqref="M14">
    <cfRule type="cellIs" dxfId="33" priority="7" operator="equal">
      <formula>"Y"</formula>
    </cfRule>
  </conditionalFormatting>
  <conditionalFormatting sqref="M14">
    <cfRule type="cellIs" dxfId="32" priority="8" operator="equal">
      <formula>"N"</formula>
    </cfRule>
  </conditionalFormatting>
  <conditionalFormatting sqref="B26">
    <cfRule type="cellIs" dxfId="31" priority="9" operator="equal">
      <formula>"Y"</formula>
    </cfRule>
  </conditionalFormatting>
  <conditionalFormatting sqref="B26">
    <cfRule type="cellIs" dxfId="30" priority="10" operator="equal">
      <formula>"N"</formula>
    </cfRule>
  </conditionalFormatting>
  <conditionalFormatting sqref="M23">
    <cfRule type="cellIs" dxfId="29" priority="11" operator="equal">
      <formula>"Y"</formula>
    </cfRule>
  </conditionalFormatting>
  <conditionalFormatting sqref="M23">
    <cfRule type="cellIs" dxfId="28" priority="12" operator="equal">
      <formula>"N"</formula>
    </cfRule>
  </conditionalFormatting>
  <conditionalFormatting sqref="B35">
    <cfRule type="cellIs" dxfId="27" priority="13" operator="equal">
      <formula>"Y"</formula>
    </cfRule>
  </conditionalFormatting>
  <conditionalFormatting sqref="B35">
    <cfRule type="cellIs" dxfId="26" priority="14" operator="equal">
      <formula>"N"</formula>
    </cfRule>
  </conditionalFormatting>
  <conditionalFormatting sqref="M32">
    <cfRule type="cellIs" dxfId="25" priority="15" operator="equal">
      <formula>"Y"</formula>
    </cfRule>
  </conditionalFormatting>
  <conditionalFormatting sqref="M32">
    <cfRule type="cellIs" dxfId="24" priority="16" operator="equal">
      <formula>"N"</formula>
    </cfRule>
  </conditionalFormatting>
  <conditionalFormatting sqref="B44">
    <cfRule type="cellIs" dxfId="23" priority="17" operator="equal">
      <formula>"Y"</formula>
    </cfRule>
  </conditionalFormatting>
  <conditionalFormatting sqref="B44">
    <cfRule type="cellIs" dxfId="22" priority="18" operator="equal">
      <formula>"N"</formula>
    </cfRule>
  </conditionalFormatting>
  <conditionalFormatting sqref="M41">
    <cfRule type="cellIs" dxfId="21" priority="19" operator="equal">
      <formula>"Y"</formula>
    </cfRule>
  </conditionalFormatting>
  <conditionalFormatting sqref="M41">
    <cfRule type="cellIs" dxfId="20" priority="20" operator="equal">
      <formula>"N"</formula>
    </cfRule>
  </conditionalFormatting>
  <conditionalFormatting sqref="B53">
    <cfRule type="cellIs" dxfId="19" priority="21" operator="equal">
      <formula>"Y"</formula>
    </cfRule>
  </conditionalFormatting>
  <conditionalFormatting sqref="B53">
    <cfRule type="cellIs" dxfId="18" priority="22" operator="equal">
      <formula>"N"</formula>
    </cfRule>
  </conditionalFormatting>
  <conditionalFormatting sqref="M50">
    <cfRule type="cellIs" dxfId="17" priority="23" operator="equal">
      <formula>"Y"</formula>
    </cfRule>
  </conditionalFormatting>
  <conditionalFormatting sqref="M50">
    <cfRule type="cellIs" dxfId="16" priority="24" operator="equal">
      <formula>"N"</formula>
    </cfRule>
  </conditionalFormatting>
  <conditionalFormatting sqref="B62">
    <cfRule type="cellIs" dxfId="15" priority="25" operator="equal">
      <formula>"Y"</formula>
    </cfRule>
  </conditionalFormatting>
  <conditionalFormatting sqref="B62">
    <cfRule type="cellIs" dxfId="14" priority="26" operator="equal">
      <formula>"N"</formula>
    </cfRule>
  </conditionalFormatting>
  <conditionalFormatting sqref="M59">
    <cfRule type="cellIs" dxfId="13" priority="27" operator="equal">
      <formula>"Y"</formula>
    </cfRule>
  </conditionalFormatting>
  <conditionalFormatting sqref="M59">
    <cfRule type="cellIs" dxfId="12" priority="28" operator="equal">
      <formula>"N"</formula>
    </cfRule>
  </conditionalFormatting>
  <conditionalFormatting sqref="B71">
    <cfRule type="cellIs" dxfId="11" priority="29" operator="equal">
      <formula>"Y"</formula>
    </cfRule>
  </conditionalFormatting>
  <conditionalFormatting sqref="B71">
    <cfRule type="cellIs" dxfId="10" priority="30" operator="equal">
      <formula>"N"</formula>
    </cfRule>
  </conditionalFormatting>
  <conditionalFormatting sqref="M68">
    <cfRule type="cellIs" dxfId="9" priority="31" operator="equal">
      <formula>"Y"</formula>
    </cfRule>
  </conditionalFormatting>
  <conditionalFormatting sqref="M68">
    <cfRule type="cellIs" dxfId="8" priority="32" operator="equal">
      <formula>"N"</formula>
    </cfRule>
  </conditionalFormatting>
  <conditionalFormatting sqref="B80">
    <cfRule type="cellIs" dxfId="7" priority="33" operator="equal">
      <formula>"Y"</formula>
    </cfRule>
  </conditionalFormatting>
  <conditionalFormatting sqref="B80">
    <cfRule type="cellIs" dxfId="6" priority="34" operator="equal">
      <formula>"N"</formula>
    </cfRule>
  </conditionalFormatting>
  <conditionalFormatting sqref="M77">
    <cfRule type="cellIs" dxfId="5" priority="35" operator="equal">
      <formula>"Y"</formula>
    </cfRule>
  </conditionalFormatting>
  <conditionalFormatting sqref="M77">
    <cfRule type="cellIs" dxfId="4" priority="36" operator="equal">
      <formula>"N"</formula>
    </cfRule>
  </conditionalFormatting>
  <conditionalFormatting sqref="B89">
    <cfRule type="cellIs" dxfId="3" priority="37" operator="equal">
      <formula>"Y"</formula>
    </cfRule>
  </conditionalFormatting>
  <conditionalFormatting sqref="B89">
    <cfRule type="cellIs" dxfId="2" priority="38" operator="equal">
      <formula>"N"</formula>
    </cfRule>
  </conditionalFormatting>
  <conditionalFormatting sqref="M86">
    <cfRule type="cellIs" dxfId="1" priority="39" operator="equal">
      <formula>"Y"</formula>
    </cfRule>
  </conditionalFormatting>
  <conditionalFormatting sqref="M86">
    <cfRule type="cellIs" dxfId="0" priority="40" operator="equal">
      <formula>"N"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30B004E4030438EC8C74B8DAE3C6D" ma:contentTypeVersion="15" ma:contentTypeDescription="Create a new document." ma:contentTypeScope="" ma:versionID="68db968f3c201d6bda36f7e0937378bf">
  <xsd:schema xmlns:xsd="http://www.w3.org/2001/XMLSchema" xmlns:xs="http://www.w3.org/2001/XMLSchema" xmlns:p="http://schemas.microsoft.com/office/2006/metadata/properties" xmlns:ns2="3ae4bebc-5183-402f-9a72-94513702be85" xmlns:ns3="0ff20ada-ea1e-4479-af96-12e7f68be8f6" targetNamespace="http://schemas.microsoft.com/office/2006/metadata/properties" ma:root="true" ma:fieldsID="a4c179d4ccee0a51f8c94465ac42ae55" ns2:_="" ns3:_="">
    <xsd:import namespace="3ae4bebc-5183-402f-9a72-94513702be85"/>
    <xsd:import namespace="0ff20ada-ea1e-4479-af96-12e7f68be8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bebc-5183-402f-9a72-94513702b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20ada-ea1e-4479-af96-12e7f68be8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490C5-9953-473B-879E-6F92ADB582F6}"/>
</file>

<file path=customXml/itemProps2.xml><?xml version="1.0" encoding="utf-8"?>
<ds:datastoreItem xmlns:ds="http://schemas.openxmlformats.org/officeDocument/2006/customXml" ds:itemID="{93B2E789-6178-46F5-8FC5-95504EE1A7D1}"/>
</file>

<file path=customXml/itemProps3.xml><?xml version="1.0" encoding="utf-8"?>
<ds:datastoreItem xmlns:ds="http://schemas.openxmlformats.org/officeDocument/2006/customXml" ds:itemID="{431429CC-4106-47E5-9C04-DD038C5D4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Mrs P Bailey</cp:lastModifiedBy>
  <cp:revision/>
  <dcterms:created xsi:type="dcterms:W3CDTF">2024-06-27T13:53:51Z</dcterms:created>
  <dcterms:modified xsi:type="dcterms:W3CDTF">2024-06-27T13:53:51Z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0x0101008E530B004E4030438EC8C74B8DAE3C6D</vt:lpwstr>
  </property>
</Properties>
</file>